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ola\Eksamens\2021\3_DALA\MSO\"/>
    </mc:Choice>
  </mc:AlternateContent>
  <xr:revisionPtr revIDLastSave="0" documentId="13_ncr:1_{E84828C2-170E-4FF9-808B-3BF807B1F4AD}" xr6:coauthVersionLast="45" xr6:coauthVersionMax="45" xr10:uidLastSave="{00000000-0000-0000-0000-000000000000}"/>
  <bookViews>
    <workbookView xWindow="-120" yWindow="-120" windowWidth="29040" windowHeight="17640" tabRatio="771" xr2:uid="{C98B2C3C-8F46-4190-AE85-842F6DF00281}"/>
  </bookViews>
  <sheets>
    <sheet name="BE" sheetId="12" r:id="rId1"/>
    <sheet name="BG" sheetId="13" r:id="rId2"/>
    <sheet name="CZ" sheetId="14" r:id="rId3"/>
    <sheet name="DK" sheetId="15" r:id="rId4"/>
    <sheet name="DE" sheetId="16" r:id="rId5"/>
    <sheet name="EE" sheetId="17" r:id="rId6"/>
    <sheet name="Iedz" sheetId="6" r:id="rId7"/>
    <sheet name="IedzSk" sheetId="42" r:id="rId8"/>
    <sheet name="Iedz2" sheetId="3" r:id="rId9"/>
    <sheet name="FR1" sheetId="21" r:id="rId10"/>
    <sheet name="FR2" sheetId="53" r:id="rId11"/>
    <sheet name="NVMOC" sheetId="50" r:id="rId12"/>
    <sheet name="NOX" sheetId="51" r:id="rId13"/>
    <sheet name="PM10" sheetId="52" r:id="rId14"/>
    <sheet name="CO2" sheetId="58" r:id="rId15"/>
    <sheet name="Atsauces" sheetId="54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52" l="1"/>
  <c r="N3" i="51"/>
  <c r="N3" i="50"/>
  <c r="O1" i="52"/>
  <c r="O1" i="51"/>
  <c r="O1" i="50"/>
  <c r="C35" i="52"/>
  <c r="D35" i="52"/>
  <c r="E35" i="52"/>
  <c r="F35" i="52"/>
  <c r="G35" i="52"/>
  <c r="H35" i="52"/>
  <c r="I35" i="52"/>
  <c r="J35" i="52"/>
  <c r="K35" i="52"/>
  <c r="B35" i="52"/>
  <c r="C33" i="51"/>
  <c r="D33" i="51"/>
  <c r="E33" i="51"/>
  <c r="F33" i="51"/>
  <c r="G33" i="51"/>
  <c r="H33" i="51"/>
  <c r="I33" i="51"/>
  <c r="J33" i="51"/>
  <c r="K33" i="51"/>
  <c r="B33" i="51"/>
  <c r="C34" i="50"/>
  <c r="D34" i="50"/>
  <c r="E34" i="50"/>
  <c r="F34" i="50"/>
  <c r="G34" i="50"/>
  <c r="H34" i="50"/>
  <c r="I34" i="50"/>
  <c r="J34" i="50"/>
  <c r="K34" i="50"/>
  <c r="B34" i="50"/>
</calcChain>
</file>

<file path=xl/sharedStrings.xml><?xml version="1.0" encoding="utf-8"?>
<sst xmlns="http://schemas.openxmlformats.org/spreadsheetml/2006/main" count="1562" uniqueCount="288">
  <si>
    <t>AT</t>
  </si>
  <si>
    <t>BE</t>
  </si>
  <si>
    <t>BG</t>
  </si>
  <si>
    <t>CY</t>
  </si>
  <si>
    <t>CZ</t>
  </si>
  <si>
    <t>DE</t>
  </si>
  <si>
    <t>DK</t>
  </si>
  <si>
    <t>EE</t>
  </si>
  <si>
    <t>ES</t>
  </si>
  <si>
    <t>FI</t>
  </si>
  <si>
    <t>FR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</si>
  <si>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</si>
  <si>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</si>
  <si>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</si>
  <si>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</si>
  <si>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</si>
  <si>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</si>
  <si>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</si>
  <si>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</si>
  <si>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</si>
  <si>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</si>
  <si>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</si>
  <si>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</si>
  <si>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</si>
  <si>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SK</t>
  </si>
  <si>
    <t>Tūkstoši iedzīvotāju</t>
  </si>
  <si>
    <t>Valsts/Gads</t>
  </si>
  <si>
    <t>Valsts</t>
  </si>
  <si>
    <t>Kods</t>
  </si>
  <si>
    <t>Malta</t>
  </si>
  <si>
    <t>SL</t>
  </si>
  <si>
    <t>EL</t>
  </si>
  <si>
    <t>UK</t>
  </si>
  <si>
    <t xml:space="preserve"> </t>
  </si>
  <si>
    <t xml:space="preserve">Transport Fuels </t>
  </si>
  <si>
    <t>Igaunija</t>
  </si>
  <si>
    <t>Lietuva</t>
  </si>
  <si>
    <t>Latvija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</si>
  <si>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</si>
  <si>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</si>
  <si>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</si>
  <si>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</si>
  <si>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</si>
  <si>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</si>
  <si>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</si>
  <si>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</si>
  <si>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</si>
  <si>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</si>
  <si>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Vidēji</t>
  </si>
  <si>
    <t>Visvairāk</t>
  </si>
  <si>
    <t>Vismazāk</t>
  </si>
  <si>
    <t>APR1</t>
  </si>
  <si>
    <t>Piesārņojošo vielu emisija no transporta, cietās daļiņas (particulate matter, PM10), Gg (1000 tonnas)</t>
  </si>
  <si>
    <t>Piesārņojošo vielu emisija no transporta, slāpekļa oksīdi (nitrogen oxides, NOx), Gg (1000 tonnas)</t>
  </si>
  <si>
    <t>Piesārņojošo vielu emisija no transporta, ne-metāna gaistošie organiskie savienojumi (non-methane volatile organic compounds, NMVOCs), Gg (1000 tonnas)</t>
  </si>
  <si>
    <t>APR2</t>
  </si>
  <si>
    <t>2016
tonnās</t>
  </si>
  <si>
    <t>2017
tonnās</t>
  </si>
  <si>
    <t>2017
kilogramos</t>
  </si>
  <si>
    <t>2016
kilogramos</t>
  </si>
  <si>
    <t>2015
tonnās</t>
  </si>
  <si>
    <t>2015
kilogramos</t>
  </si>
  <si>
    <t>APR3</t>
  </si>
  <si>
    <t>Aprēķiniem:</t>
  </si>
  <si>
    <t>26 TWh</t>
  </si>
  <si>
    <t>37 TWh</t>
  </si>
  <si>
    <t>31 TWh</t>
  </si>
  <si>
    <t>34 TWh</t>
  </si>
  <si>
    <t>41 TWh</t>
  </si>
  <si>
    <t>54 TWh</t>
  </si>
  <si>
    <t>44 TWh</t>
  </si>
  <si>
    <t>39 TWh</t>
  </si>
  <si>
    <t>36 TWh</t>
  </si>
  <si>
    <t>38 TWh</t>
  </si>
  <si>
    <t>46 TWh</t>
  </si>
  <si>
    <t>40 TWh</t>
  </si>
  <si>
    <t>35 TWh</t>
  </si>
  <si>
    <t>32 TWh</t>
  </si>
  <si>
    <t>29 TWh</t>
  </si>
  <si>
    <t>30 TWh</t>
  </si>
  <si>
    <t>550 TWh</t>
  </si>
  <si>
    <t>540 TWh</t>
  </si>
  <si>
    <t>537 TWh</t>
  </si>
  <si>
    <t>526 TWh</t>
  </si>
  <si>
    <t>529 TWh</t>
  </si>
  <si>
    <t>555 TWh</t>
  </si>
  <si>
    <t>552 TWh</t>
  </si>
  <si>
    <t>556 TWh</t>
  </si>
  <si>
    <t>577 TWh</t>
  </si>
  <si>
    <t>586 TWh</t>
  </si>
  <si>
    <t>587 TWh</t>
  </si>
  <si>
    <t>607 TWh</t>
  </si>
  <si>
    <t>616 TWh</t>
  </si>
  <si>
    <t>620 TWh</t>
  </si>
  <si>
    <t>637 TWh</t>
  </si>
  <si>
    <t>639 TWh</t>
  </si>
  <si>
    <t>595 TWh</t>
  </si>
  <si>
    <t>631 TWh</t>
  </si>
  <si>
    <t>611 TWh</t>
  </si>
  <si>
    <t>626 TWh</t>
  </si>
  <si>
    <t>646 TWh</t>
  </si>
  <si>
    <t>649 TWh</t>
  </si>
  <si>
    <t>652 TWh</t>
  </si>
  <si>
    <t>642 TWh</t>
  </si>
  <si>
    <t>17 TWh</t>
  </si>
  <si>
    <t>15 TWh</t>
  </si>
  <si>
    <t>12 TWh</t>
  </si>
  <si>
    <t>9 TWh</t>
  </si>
  <si>
    <t>8 TWh</t>
  </si>
  <si>
    <t>10 TWh</t>
  </si>
  <si>
    <t>11 TWh</t>
  </si>
  <si>
    <t>13 TWh</t>
  </si>
  <si>
    <t>Celtniecība</t>
  </si>
  <si>
    <t>Kalnrūpniecība un karjeru izstrāde</t>
  </si>
  <si>
    <t>Ražošana</t>
  </si>
  <si>
    <t>Enerģijas statistika:</t>
  </si>
  <si>
    <t>Beļģija</t>
  </si>
  <si>
    <t>Bulgārija</t>
  </si>
  <si>
    <t>Čehija</t>
  </si>
  <si>
    <t>Dānija</t>
  </si>
  <si>
    <t>Vācija</t>
  </si>
  <si>
    <t>Iedzīvotāju kopskaits [tūkstoš cilvēku]</t>
  </si>
  <si>
    <t>Īrija</t>
  </si>
  <si>
    <t>Grieķija</t>
  </si>
  <si>
    <t>Spānija</t>
  </si>
  <si>
    <t>Francija</t>
  </si>
  <si>
    <t>Horvātija</t>
  </si>
  <si>
    <t>Itālija</t>
  </si>
  <si>
    <t>Kipra</t>
  </si>
  <si>
    <t>Luksemburga</t>
  </si>
  <si>
    <t>Ungārija</t>
  </si>
  <si>
    <t>Nīderlande</t>
  </si>
  <si>
    <t>Austrija</t>
  </si>
  <si>
    <t>Polija</t>
  </si>
  <si>
    <t>Portugāle</t>
  </si>
  <si>
    <t>Rumānija</t>
  </si>
  <si>
    <t>Slovēnija</t>
  </si>
  <si>
    <t>Slovākija</t>
  </si>
  <si>
    <t>Somija</t>
  </si>
  <si>
    <t>Zviedrija</t>
  </si>
  <si>
    <t>Apvienotā Karaliste</t>
  </si>
  <si>
    <t>Čehu Republika</t>
  </si>
  <si>
    <t>Islande</t>
  </si>
  <si>
    <t>Lihtenšteina</t>
  </si>
  <si>
    <t>Norvēģija</t>
  </si>
  <si>
    <t>Šveice</t>
  </si>
  <si>
    <t>ktoe = kilotonne of oil equivalent</t>
  </si>
  <si>
    <t>Biodegvielas ražošana - ktoe</t>
  </si>
  <si>
    <t>Biodegvielas galapatēriņš - ktoe</t>
  </si>
  <si>
    <t>Naftas produktu galīgais patēriņš - ktoe</t>
  </si>
  <si>
    <t>Dabasgāzes galīgais patēriņš - ktoe</t>
  </si>
  <si>
    <t>Biodegvielu īpatsvars transportā Fuels - %</t>
  </si>
  <si>
    <t>tai skaitā biodeviela benzīnā %</t>
  </si>
  <si>
    <t>tai skaitā biodegviela gāzē/dīzeļdegvielā %</t>
  </si>
  <si>
    <t>Enerģijas bilance [Mtoe]</t>
  </si>
  <si>
    <t>Cietie fosilie kurināmie</t>
  </si>
  <si>
    <t>no tiem akmeņogles</t>
  </si>
  <si>
    <t>no kuriem brūnās ogles</t>
  </si>
  <si>
    <t>Kūdras un kūdras izstrādājumi</t>
  </si>
  <si>
    <t>Degslāneklis un eļļas smiltis</t>
  </si>
  <si>
    <t>Nafta un naftas produkti</t>
  </si>
  <si>
    <t>no tā jēlnafta</t>
  </si>
  <si>
    <t>Dabasgāze</t>
  </si>
  <si>
    <t>Kodolenerģija</t>
  </si>
  <si>
    <t>Atjaunojamie enerģijas avoti un biodegviela</t>
  </si>
  <si>
    <t>Hidro</t>
  </si>
  <si>
    <t>Vējš</t>
  </si>
  <si>
    <t>Saules fotoelementi</t>
  </si>
  <si>
    <t>Saules siltuma</t>
  </si>
  <si>
    <t>Cietā biodegviela</t>
  </si>
  <si>
    <t>Biogāzes</t>
  </si>
  <si>
    <t>Šķidrā biodegviela</t>
  </si>
  <si>
    <t>Atkritumi, neatjaunojami</t>
  </si>
  <si>
    <t>Imports</t>
  </si>
  <si>
    <t>no tā jēlnafta un NGL</t>
  </si>
  <si>
    <t>Elektrība</t>
  </si>
  <si>
    <t>Siltums</t>
  </si>
  <si>
    <t>Eksports</t>
  </si>
  <si>
    <t>Neto imports</t>
  </si>
  <si>
    <t>Bruto pieejamā enerģija</t>
  </si>
  <si>
    <t>Starptautiskie jūras bunkuri</t>
  </si>
  <si>
    <t>no tiem naftas produkti</t>
  </si>
  <si>
    <t>Bruto iekšzemes patēriņš</t>
  </si>
  <si>
    <t>Ražotas gāzes</t>
  </si>
  <si>
    <t>no kuriem jēlnaftas un NGL</t>
  </si>
  <si>
    <t>Plūdmaiņas, viļņi un okeāns</t>
  </si>
  <si>
    <t>Biodegviela un atjaunojamie atkritumi</t>
  </si>
  <si>
    <t>Ģeotermālā</t>
  </si>
  <si>
    <t>Apkārtējā siltums (siltumsūkņi)</t>
  </si>
  <si>
    <t>Starptautiskā aviācija</t>
  </si>
  <si>
    <t>Kopējā enerģijas piegāde</t>
  </si>
  <si>
    <t>Cietā biodegviela un atjaunojamie atkritumi</t>
  </si>
  <si>
    <t>Transformācijas izlaide</t>
  </si>
  <si>
    <t>pēc degvielas / produkta</t>
  </si>
  <si>
    <t>pēc aktivitātes</t>
  </si>
  <si>
    <t>Elektroenerģijas ražotāji</t>
  </si>
  <si>
    <t>Elektrība no sūknēšanas</t>
  </si>
  <si>
    <t>Siltuma ražotāji</t>
  </si>
  <si>
    <t>Koģenerācijas stacijas ražotāji</t>
  </si>
  <si>
    <t>Naftas pārstrādes rūpnīcas, Nafta un tās apakšprodukti</t>
  </si>
  <si>
    <t>Cita transformācijas izlaide</t>
  </si>
  <si>
    <t>Transformācijas ievade</t>
  </si>
  <si>
    <t>Atvasinātais siltums elektroenerģijas ražošanai</t>
  </si>
  <si>
    <t>Elektriskie katli un elektriski darbināmi siltumsūkņi</t>
  </si>
  <si>
    <t>Cita transformācijas ievade</t>
  </si>
  <si>
    <t>Transformācijas zaudējumi</t>
  </si>
  <si>
    <t>Enerģētikas sektors</t>
  </si>
  <si>
    <t>Kūdra un produkti, degslāneklis un smiltis</t>
  </si>
  <si>
    <t>Dabasgāze un saražotās gāzes</t>
  </si>
  <si>
    <t>Izplatīšanas zaudējumi</t>
  </si>
  <si>
    <t>Pieejams galapatēriņam</t>
  </si>
  <si>
    <t>Galīgais neenerģijas patēriņš</t>
  </si>
  <si>
    <t>Galīgais enerģijas patēriņš</t>
  </si>
  <si>
    <t>Saules termāls</t>
  </si>
  <si>
    <t>Apkārtējā siltums (no siltumsūkņiem)</t>
  </si>
  <si>
    <t>pēc sektora</t>
  </si>
  <si>
    <t>Rūpniecība</t>
  </si>
  <si>
    <t>Dzelzs un metāls</t>
  </si>
  <si>
    <t>Ķīmiskā un naftas ķīmija</t>
  </si>
  <si>
    <t>Krāsainie metāli</t>
  </si>
  <si>
    <t>Nemetāliskie minerāli</t>
  </si>
  <si>
    <t>Pārtika, dzērieni un tabaka</t>
  </si>
  <si>
    <t>Tekstils un āda</t>
  </si>
  <si>
    <t>Papīrs, celuloze un apdruka</t>
  </si>
  <si>
    <t>Transporta aprīkojums</t>
  </si>
  <si>
    <t>Mašīnas</t>
  </si>
  <si>
    <t>Koks un koka izstrādājumi</t>
  </si>
  <si>
    <t>Cita nozare</t>
  </si>
  <si>
    <t>Transports</t>
  </si>
  <si>
    <t>Dzelzceļš</t>
  </si>
  <si>
    <t>Ceļš</t>
  </si>
  <si>
    <t>Iekšzemes aviācija</t>
  </si>
  <si>
    <t>Iekšzemes navigācija</t>
  </si>
  <si>
    <t>Cauruļvadu transports</t>
  </si>
  <si>
    <t>Cits transports</t>
  </si>
  <si>
    <t>Dzīvojamais</t>
  </si>
  <si>
    <t>Pakalpojumi</t>
  </si>
  <si>
    <t>Lauksaimniecība un zvejniecība</t>
  </si>
  <si>
    <t>Citi</t>
  </si>
  <si>
    <t>Elektroenerģijas ražošana</t>
  </si>
  <si>
    <t>Bruto elektroenerģijas ražošana, izmantojot degvielu</t>
  </si>
  <si>
    <t>pēc degvielas / produkta [TWh]</t>
  </si>
  <si>
    <t>Cietais fosilais kurināmais, kūdra un produkti, degslāneklis un eļļas smiltis</t>
  </si>
  <si>
    <t>Dabasgāze un saražotā gāze</t>
  </si>
  <si>
    <t>no tiem dabasgāze</t>
  </si>
  <si>
    <t>Cietie biodegvielas un atjaunojamie atkritumi</t>
  </si>
  <si>
    <t>Saules</t>
  </si>
  <si>
    <t>Plūdmaiņa, vilnis un okeāns</t>
  </si>
  <si>
    <t>Atkritumi</t>
  </si>
  <si>
    <t>Cits</t>
  </si>
  <si>
    <t>pēc paaudzes veida [TWh]</t>
  </si>
  <si>
    <t>Tikai galvenās darbības elektrība</t>
  </si>
  <si>
    <t>Galvenās darbības koģenerācijas stacijas</t>
  </si>
  <si>
    <t>Tikai pašražotāju elektroenerģija</t>
  </si>
  <si>
    <t>Pašražotāju koģenerācijas stacijas</t>
  </si>
  <si>
    <t>Instalētā elektroenerģijas jauda [MW]</t>
  </si>
  <si>
    <t>Degošās degvielas</t>
  </si>
  <si>
    <t>Saules siltums</t>
  </si>
  <si>
    <t>Citi avoti</t>
  </si>
  <si>
    <t>Saules un vēja enerģija</t>
  </si>
  <si>
    <t>Kopējā saules un vēja jauda - MW</t>
  </si>
  <si>
    <t>Kopējā saules un vēja jauda -%</t>
  </si>
  <si>
    <t>Vēja kopējā uzstādītā jauda - MW</t>
  </si>
  <si>
    <t>Vēja kopējā uzstādītā jauda -%</t>
  </si>
  <si>
    <t>Gada uzstādītā vēja jauda - MW</t>
  </si>
  <si>
    <t>Vēja kumulatīvās jaudas pieauguma temps -% YoY</t>
  </si>
  <si>
    <t>Vēja bruto elektroenerģijas ražošana - TWh</t>
  </si>
  <si>
    <t>Vēja bruto elektroenerģijas iespiešanās līmenis -%</t>
  </si>
  <si>
    <t>Vēja gada vidējās jaudas koeficients -%</t>
  </si>
  <si>
    <t>Saules siltuma kolektora virsma - 1000 m2</t>
  </si>
  <si>
    <t>Saules kopējā uzstādītā jauda - MW</t>
  </si>
  <si>
    <t>Saules bruto elektroenerģijas ražošana - TWh</t>
  </si>
  <si>
    <t>Saules bruto elektroenerģijas iespiešanās līmenis -%</t>
  </si>
  <si>
    <t>Cietie fossilie kurināmie</t>
  </si>
  <si>
    <t>Ražotas gasses</t>
  </si>
  <si>
    <t>Atjaunojamie enerģijas svoti un biodegviela</t>
  </si>
  <si>
    <t>European Environment Agency (EEA) https://www.eea.europa.eu/data-and-maps/data/national-emissions-reported-to-the-convention-on-long-range-transboundary-air-pollution-lrtap-convention-13</t>
  </si>
  <si>
    <t>EU Open Data Portal https://data.europa.eu/euodp/en/data/dataset/information-on-energy-markets-in-eu-countries-with-national-energy-profiles</t>
  </si>
  <si>
    <t>Dati no:</t>
  </si>
  <si>
    <t>SI</t>
  </si>
  <si>
    <t>Eurostat https://ec.europa.eu/eurostat/web/products-datasets/-/t2020_rk300</t>
  </si>
  <si>
    <t>Gads</t>
  </si>
  <si>
    <t>Mērvienība</t>
  </si>
  <si>
    <t>tūkstoši tonnu</t>
  </si>
  <si>
    <t>miljoni tonnu</t>
  </si>
  <si>
    <t>Kopā EU28</t>
  </si>
  <si>
    <t>CO2 emisijas</t>
  </si>
  <si>
    <t>CO2 emisijas uz vienu iedzīvotāju (tonnas)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</si>
</sst>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%"/>
  </numFmts>
  <fonts count="2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charset val="186"/>
      <scheme val="minor"/>
    </font>
    <font>
      <u/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8F5F8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3F1E9"/>
        <bgColor indexed="64"/>
      </patternFill>
    </fill>
    <fill>
      <patternFill patternType="solid">
        <fgColor rgb="FFE5E2D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/>
      <bottom style="thick">
        <color theme="2" tint="-0.499984740745262"/>
      </bottom>
      <diagonal/>
    </border>
    <border>
      <left/>
      <right/>
      <top/>
      <bottom style="thick">
        <color theme="8" tint="0.39994506668294322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2" fillId="0" borderId="0"/>
    <xf numFmtId="0" fontId="19" fillId="0" borderId="0" applyNumberFormat="0" applyFill="0" applyBorder="0" applyAlignment="0" applyProtection="0"/>
  </cellStyleXfs>
  <cellXfs count="89">
    <xf numFmtId="0" fontId="0" fillId="0" borderId="0" xfId="0"/>
    <xf numFmtId="0" fontId="1" fillId="0" borderId="0" xfId="0" applyFont="1"/>
    <xf numFmtId="0" fontId="2" fillId="2" borderId="0" xfId="1" applyFont="1" applyFill="1"/>
    <xf numFmtId="0" fontId="2" fillId="2" borderId="0" xfId="1" applyFont="1" applyFill="1" applyAlignment="1">
      <alignment horizontal="left" vertical="top"/>
    </xf>
    <xf numFmtId="0" fontId="7" fillId="2" borderId="0" xfId="1" applyFill="1"/>
    <xf numFmtId="0" fontId="5" fillId="2" borderId="0" xfId="1" applyFont="1" applyFill="1" applyAlignment="1">
      <alignment horizontal="left" vertical="center"/>
    </xf>
    <xf numFmtId="0" fontId="8" fillId="2" borderId="0" xfId="1" applyFont="1" applyFill="1"/>
    <xf numFmtId="0" fontId="8" fillId="2" borderId="0" xfId="1" applyFont="1" applyFill="1" applyAlignment="1">
      <alignment horizontal="left" indent="1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right" vertical="top"/>
    </xf>
    <xf numFmtId="0" fontId="5" fillId="2" borderId="0" xfId="1" applyFont="1" applyFill="1"/>
    <xf numFmtId="0" fontId="3" fillId="2" borderId="0" xfId="1" applyFont="1" applyFill="1" applyAlignment="1">
      <alignment horizontal="right" vertical="top"/>
    </xf>
    <xf numFmtId="0" fontId="5" fillId="2" borderId="0" xfId="1" applyFont="1" applyFill="1" applyAlignment="1">
      <alignment horizontal="left"/>
    </xf>
    <xf numFmtId="0" fontId="2" fillId="2" borderId="0" xfId="1" applyFont="1" applyFill="1" applyAlignment="1">
      <alignment horizontal="right"/>
    </xf>
    <xf numFmtId="0" fontId="3" fillId="3" borderId="0" xfId="1" applyFont="1" applyFill="1" applyAlignment="1">
      <alignment horizontal="center" textRotation="90"/>
    </xf>
    <xf numFmtId="0" fontId="4" fillId="3" borderId="0" xfId="1" applyFont="1" applyFill="1" applyAlignment="1">
      <alignment horizontal="left"/>
    </xf>
    <xf numFmtId="1" fontId="4" fillId="3" borderId="0" xfId="1" applyNumberFormat="1" applyFont="1" applyFill="1" applyAlignment="1">
      <alignment horizontal="right" vertical="center"/>
    </xf>
    <xf numFmtId="0" fontId="3" fillId="3" borderId="0" xfId="1" applyFont="1" applyFill="1" applyAlignment="1">
      <alignment horizontal="left"/>
    </xf>
    <xf numFmtId="0" fontId="5" fillId="2" borderId="0" xfId="1" applyFont="1" applyFill="1" applyAlignment="1">
      <alignment horizontal="center"/>
    </xf>
    <xf numFmtId="2" fontId="2" fillId="2" borderId="0" xfId="1" applyNumberFormat="1" applyFont="1" applyFill="1" applyAlignment="1">
      <alignment horizontal="right"/>
    </xf>
    <xf numFmtId="0" fontId="9" fillId="8" borderId="0" xfId="1" applyFont="1" applyFill="1" applyAlignment="1">
      <alignment horizontal="left"/>
    </xf>
    <xf numFmtId="0" fontId="10" fillId="8" borderId="0" xfId="1" applyFont="1" applyFill="1" applyAlignment="1">
      <alignment horizontal="left"/>
    </xf>
    <xf numFmtId="0" fontId="11" fillId="8" borderId="0" xfId="1" applyFont="1" applyFill="1" applyAlignment="1">
      <alignment horizontal="left"/>
    </xf>
    <xf numFmtId="0" fontId="5" fillId="8" borderId="0" xfId="1" applyFont="1" applyFill="1" applyAlignment="1">
      <alignment horizontal="left"/>
    </xf>
    <xf numFmtId="0" fontId="6" fillId="9" borderId="0" xfId="1" applyFont="1" applyFill="1" applyAlignment="1">
      <alignment horizontal="left"/>
    </xf>
    <xf numFmtId="2" fontId="6" fillId="9" borderId="0" xfId="1" applyNumberFormat="1" applyFont="1" applyFill="1" applyAlignment="1">
      <alignment horizontal="right"/>
    </xf>
    <xf numFmtId="0" fontId="5" fillId="10" borderId="0" xfId="1" applyFont="1" applyFill="1" applyAlignment="1">
      <alignment horizontal="left" indent="1"/>
    </xf>
    <xf numFmtId="2" fontId="2" fillId="10" borderId="0" xfId="1" applyNumberFormat="1" applyFont="1" applyFill="1" applyAlignment="1">
      <alignment horizontal="right"/>
    </xf>
    <xf numFmtId="0" fontId="5" fillId="10" borderId="0" xfId="1" applyFont="1" applyFill="1" applyAlignment="1">
      <alignment horizontal="left" indent="2"/>
    </xf>
    <xf numFmtId="4" fontId="5" fillId="9" borderId="0" xfId="1" applyNumberFormat="1" applyFont="1" applyFill="1" applyAlignment="1">
      <alignment horizontal="right"/>
    </xf>
    <xf numFmtId="4" fontId="2" fillId="10" borderId="0" xfId="1" applyNumberFormat="1" applyFont="1" applyFill="1" applyAlignment="1">
      <alignment horizontal="right"/>
    </xf>
    <xf numFmtId="0" fontId="5" fillId="11" borderId="0" xfId="1" applyFont="1" applyFill="1" applyAlignment="1">
      <alignment horizontal="left"/>
    </xf>
    <xf numFmtId="4" fontId="2" fillId="11" borderId="0" xfId="1" applyNumberFormat="1" applyFont="1" applyFill="1" applyAlignment="1">
      <alignment horizontal="right"/>
    </xf>
    <xf numFmtId="0" fontId="5" fillId="10" borderId="1" xfId="1" applyFont="1" applyFill="1" applyBorder="1" applyAlignment="1">
      <alignment horizontal="left" indent="2"/>
    </xf>
    <xf numFmtId="4" fontId="2" fillId="10" borderId="1" xfId="1" applyNumberFormat="1" applyFont="1" applyFill="1" applyBorder="1" applyAlignment="1">
      <alignment horizontal="right"/>
    </xf>
    <xf numFmtId="0" fontId="5" fillId="10" borderId="1" xfId="1" applyFont="1" applyFill="1" applyBorder="1" applyAlignment="1">
      <alignment horizontal="left" indent="1"/>
    </xf>
    <xf numFmtId="0" fontId="5" fillId="8" borderId="2" xfId="1" applyFont="1" applyFill="1" applyBorder="1" applyAlignment="1">
      <alignment horizontal="left"/>
    </xf>
    <xf numFmtId="0" fontId="5" fillId="10" borderId="2" xfId="1" applyFont="1" applyFill="1" applyBorder="1" applyAlignment="1">
      <alignment horizontal="left" indent="1"/>
    </xf>
    <xf numFmtId="4" fontId="2" fillId="10" borderId="2" xfId="1" applyNumberFormat="1" applyFont="1" applyFill="1" applyBorder="1" applyAlignment="1">
      <alignment horizontal="right"/>
    </xf>
    <xf numFmtId="0" fontId="5" fillId="4" borderId="0" xfId="1" applyFont="1" applyFill="1" applyAlignment="1">
      <alignment horizontal="left"/>
    </xf>
    <xf numFmtId="0" fontId="10" fillId="4" borderId="0" xfId="1" applyFont="1" applyFill="1" applyAlignment="1">
      <alignment horizontal="left"/>
    </xf>
    <xf numFmtId="165" fontId="2" fillId="4" borderId="0" xfId="1" applyNumberFormat="1" applyFont="1" applyFill="1" applyAlignment="1">
      <alignment horizontal="right"/>
    </xf>
    <xf numFmtId="0" fontId="6" fillId="5" borderId="0" xfId="1" applyFont="1" applyFill="1" applyAlignment="1">
      <alignment horizontal="left"/>
    </xf>
    <xf numFmtId="4" fontId="5" fillId="5" borderId="0" xfId="1" applyNumberFormat="1" applyFont="1" applyFill="1" applyAlignment="1">
      <alignment horizontal="right"/>
    </xf>
    <xf numFmtId="4" fontId="5" fillId="6" borderId="0" xfId="1" applyNumberFormat="1" applyFont="1" applyFill="1" applyAlignment="1">
      <alignment horizontal="right"/>
    </xf>
    <xf numFmtId="0" fontId="5" fillId="7" borderId="0" xfId="1" applyFont="1" applyFill="1" applyAlignment="1">
      <alignment horizontal="left" indent="1"/>
    </xf>
    <xf numFmtId="4" fontId="2" fillId="7" borderId="0" xfId="1" applyNumberFormat="1" applyFont="1" applyFill="1" applyAlignment="1">
      <alignment horizontal="right"/>
    </xf>
    <xf numFmtId="0" fontId="5" fillId="7" borderId="0" xfId="1" applyFont="1" applyFill="1" applyAlignment="1">
      <alignment horizontal="left" indent="2"/>
    </xf>
    <xf numFmtId="0" fontId="5" fillId="2" borderId="0" xfId="1" applyFont="1" applyFill="1" applyAlignment="1">
      <alignment horizontal="left" indent="1"/>
    </xf>
    <xf numFmtId="4" fontId="2" fillId="2" borderId="0" xfId="1" applyNumberFormat="1" applyFont="1" applyFill="1" applyAlignment="1">
      <alignment horizontal="right"/>
    </xf>
    <xf numFmtId="3" fontId="5" fillId="5" borderId="0" xfId="1" applyNumberFormat="1" applyFont="1" applyFill="1" applyAlignment="1">
      <alignment horizontal="right"/>
    </xf>
    <xf numFmtId="165" fontId="2" fillId="7" borderId="0" xfId="1" applyNumberFormat="1" applyFont="1" applyFill="1" applyAlignment="1">
      <alignment horizontal="right"/>
    </xf>
    <xf numFmtId="0" fontId="2" fillId="4" borderId="0" xfId="1" applyFont="1" applyFill="1" applyAlignment="1">
      <alignment horizontal="left"/>
    </xf>
    <xf numFmtId="166" fontId="2" fillId="7" borderId="0" xfId="1" applyNumberFormat="1" applyFont="1" applyFill="1" applyAlignment="1">
      <alignment horizontal="right"/>
    </xf>
    <xf numFmtId="3" fontId="2" fillId="2" borderId="0" xfId="1" applyNumberFormat="1" applyFont="1" applyFill="1" applyAlignment="1">
      <alignment horizontal="right"/>
    </xf>
    <xf numFmtId="164" fontId="2" fillId="7" borderId="0" xfId="1" applyNumberFormat="1" applyFont="1" applyFill="1" applyAlignment="1">
      <alignment horizontal="right"/>
    </xf>
    <xf numFmtId="0" fontId="2" fillId="4" borderId="3" xfId="1" applyFont="1" applyFill="1" applyBorder="1" applyAlignment="1">
      <alignment horizontal="left"/>
    </xf>
    <xf numFmtId="0" fontId="5" fillId="7" borderId="3" xfId="1" applyFont="1" applyFill="1" applyBorder="1" applyAlignment="1">
      <alignment horizontal="left" indent="1"/>
    </xf>
    <xf numFmtId="166" fontId="2" fillId="7" borderId="3" xfId="1" applyNumberFormat="1" applyFont="1" applyFill="1" applyBorder="1" applyAlignment="1">
      <alignment horizontal="right"/>
    </xf>
    <xf numFmtId="0" fontId="2" fillId="2" borderId="0" xfId="1" applyFont="1" applyFill="1" applyAlignment="1">
      <alignment horizontal="left"/>
    </xf>
    <xf numFmtId="0" fontId="10" fillId="2" borderId="0" xfId="1" applyFont="1" applyFill="1" applyAlignment="1">
      <alignment horizontal="left"/>
    </xf>
    <xf numFmtId="2" fontId="13" fillId="3" borderId="0" xfId="1" applyNumberFormat="1" applyFont="1" applyFill="1" applyAlignment="1">
      <alignment horizontal="right"/>
    </xf>
    <xf numFmtId="0" fontId="14" fillId="3" borderId="0" xfId="0" applyFont="1" applyFill="1" applyAlignment="1"/>
    <xf numFmtId="0" fontId="14" fillId="0" borderId="0" xfId="0" applyFont="1"/>
    <xf numFmtId="0" fontId="14" fillId="0" borderId="0" xfId="0" applyFont="1" applyAlignment="1">
      <alignment textRotation="90" wrapText="1"/>
    </xf>
    <xf numFmtId="0" fontId="3" fillId="0" borderId="0" xfId="1" applyFont="1" applyFill="1" applyAlignment="1">
      <alignment horizontal="left" textRotation="90" wrapText="1"/>
    </xf>
    <xf numFmtId="1" fontId="3" fillId="0" borderId="0" xfId="1" applyNumberFormat="1" applyFont="1" applyFill="1" applyAlignment="1">
      <alignment horizontal="right" vertical="center"/>
    </xf>
    <xf numFmtId="0" fontId="3" fillId="0" borderId="0" xfId="1" applyFont="1" applyFill="1" applyBorder="1" applyAlignment="1">
      <alignment horizontal="right" textRotation="90" wrapText="1"/>
    </xf>
    <xf numFmtId="0" fontId="0" fillId="0" borderId="0" xfId="0" applyFill="1"/>
    <xf numFmtId="164" fontId="15" fillId="0" borderId="0" xfId="1" applyNumberFormat="1" applyFont="1" applyFill="1" applyAlignment="1">
      <alignment horizontal="right"/>
    </xf>
    <xf numFmtId="166" fontId="15" fillId="0" borderId="0" xfId="1" applyNumberFormat="1" applyFont="1" applyFill="1" applyAlignment="1">
      <alignment horizontal="right"/>
    </xf>
    <xf numFmtId="164" fontId="15" fillId="0" borderId="0" xfId="1" applyNumberFormat="1" applyFont="1" applyFill="1" applyBorder="1" applyAlignment="1">
      <alignment horizontal="right"/>
    </xf>
    <xf numFmtId="166" fontId="15" fillId="0" borderId="0" xfId="1" applyNumberFormat="1" applyFont="1" applyFill="1" applyBorder="1" applyAlignment="1">
      <alignment horizontal="right"/>
    </xf>
    <xf numFmtId="0" fontId="0" fillId="0" borderId="0" xfId="0" applyAlignment="1"/>
    <xf numFmtId="0" fontId="1" fillId="12" borderId="4" xfId="0" applyFont="1" applyFill="1" applyBorder="1"/>
    <xf numFmtId="2" fontId="0" fillId="0" borderId="0" xfId="0" applyNumberFormat="1"/>
    <xf numFmtId="0" fontId="0" fillId="0" borderId="0" xfId="0" applyAlignment="1">
      <alignment horizontal="right"/>
    </xf>
    <xf numFmtId="0" fontId="1" fillId="12" borderId="4" xfId="0" applyFont="1" applyFill="1" applyBorder="1" applyAlignment="1">
      <alignment horizontal="right"/>
    </xf>
    <xf numFmtId="49" fontId="1" fillId="12" borderId="0" xfId="0" applyNumberFormat="1" applyFont="1" applyFill="1" applyBorder="1" applyAlignment="1">
      <alignment horizontal="right" wrapText="1"/>
    </xf>
    <xf numFmtId="0" fontId="1" fillId="12" borderId="0" xfId="0" applyFont="1" applyFill="1" applyBorder="1" applyAlignment="1">
      <alignment horizontal="right" wrapText="1"/>
    </xf>
    <xf numFmtId="164" fontId="0" fillId="0" borderId="0" xfId="0" applyNumberFormat="1"/>
    <xf numFmtId="0" fontId="17" fillId="2" borderId="0" xfId="1" applyFont="1" applyFill="1"/>
    <xf numFmtId="49" fontId="6" fillId="6" borderId="0" xfId="1" applyNumberFormat="1" applyFont="1" applyFill="1" applyAlignment="1">
      <alignment horizontal="left" shrinkToFit="1"/>
    </xf>
    <xf numFmtId="0" fontId="18" fillId="0" borderId="0" xfId="0" applyFont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0" fillId="0" borderId="0" xfId="0" applyFont="1"/>
    <xf numFmtId="0" fontId="0" fillId="0" borderId="5" xfId="0" applyBorder="1"/>
    <xf numFmtId="0" fontId="0" fillId="0" borderId="5" xfId="0" applyFont="1" applyBorder="1"/>
  </cellXfs>
  <cellStyles count="4">
    <cellStyle name="Hyperlink 2" xfId="3" xr:uid="{ECF76126-21DE-47AE-8BEE-3F78EEB7E7E0}"/>
    <cellStyle name="Normal" xfId="0" builtinId="0"/>
    <cellStyle name="Normal 2" xfId="1" xr:uid="{C03C4361-6BD5-4B8E-A349-8B555CC6BE52}"/>
    <cellStyle name="Normal 2 2" xfId="2" xr:uid="{B0F39416-D12D-4FB6-9A18-5D4314D855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worksheet" Target="worksheets/sheet1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000" b="0" i="0" u="none" strike="noStrike" kern="1200" spc="0" baseline="0">
                <a:solidFill>
                  <a:schemeClr val="accent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>
                <a:solidFill>
                  <a:schemeClr val="accent2">
                    <a:lumMod val="50000"/>
                  </a:schemeClr>
                </a:solidFill>
              </a:rPr>
              <a:t>Iedzīvotāju skaits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000" b="0" i="0" u="none" strike="noStrike" kern="1200" spc="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Iedz2!$A$3</c:f>
              <c:strCache>
                <c:ptCount val="1"/>
                <c:pt idx="0">
                  <c:v>Igaunija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76200">
                <a:solidFill>
                  <a:schemeClr val="accent1"/>
                </a:solidFill>
              </a:ln>
              <a:effectLst/>
            </c:spPr>
          </c:marker>
          <c:xVal>
            <c:numRef>
              <c:f>(Iedz2!$B$2,Iedz2!$L$2,Iedz2!$V$2,Iedz2!$AD$2)</c:f>
              <c:numCache>
                <c:formatCode>General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</c:numCache>
            </c:numRef>
          </c:xVal>
          <c:yVal>
            <c:numRef>
              <c:f>(Iedz2!$B$3,Iedz2!$L$3,Iedz2!$V$3,Iedz2!$AD$3)</c:f>
              <c:numCache>
                <c:formatCode>General</c:formatCode>
                <c:ptCount val="4"/>
                <c:pt idx="0">
                  <c:v>1571</c:v>
                </c:pt>
                <c:pt idx="1">
                  <c:v>1401</c:v>
                </c:pt>
                <c:pt idx="2">
                  <c:v>1333</c:v>
                </c:pt>
                <c:pt idx="3">
                  <c:v>1319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8A-47C7-855B-24D274C614E6}"/>
            </c:ext>
          </c:extLst>
        </c:ser>
        <c:ser>
          <c:idx val="1"/>
          <c:order val="1"/>
          <c:tx>
            <c:strRef>
              <c:f>Iedz2!$A$4</c:f>
              <c:strCache>
                <c:ptCount val="1"/>
                <c:pt idx="0">
                  <c:v>Lietuva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76200">
                <a:solidFill>
                  <a:schemeClr val="accent2"/>
                </a:solidFill>
              </a:ln>
              <a:effectLst/>
            </c:spPr>
          </c:marker>
          <c:xVal>
            <c:numRef>
              <c:f>(Iedz2!$B$2,Iedz2!$L$2,Iedz2!$V$2,Iedz2!$AD$2)</c:f>
              <c:numCache>
                <c:formatCode>General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</c:numCache>
            </c:numRef>
          </c:xVal>
          <c:yVal>
            <c:numRef>
              <c:f>(Iedz2!$B$4,Iedz2!$L$4,Iedz2!$V$4,Iedz2!$AD$4)</c:f>
              <c:numCache>
                <c:formatCode>General</c:formatCode>
                <c:ptCount val="4"/>
                <c:pt idx="0">
                  <c:v>3694</c:v>
                </c:pt>
                <c:pt idx="1">
                  <c:v>3512</c:v>
                </c:pt>
                <c:pt idx="2">
                  <c:v>3142</c:v>
                </c:pt>
                <c:pt idx="3">
                  <c:v>2809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8A-47C7-855B-24D274C614E6}"/>
            </c:ext>
          </c:extLst>
        </c:ser>
        <c:ser>
          <c:idx val="2"/>
          <c:order val="2"/>
          <c:tx>
            <c:strRef>
              <c:f>Iedz2!$A$5</c:f>
              <c:strCache>
                <c:ptCount val="1"/>
                <c:pt idx="0">
                  <c:v>Latvija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76200">
                <a:solidFill>
                  <a:schemeClr val="accent3"/>
                </a:solidFill>
              </a:ln>
              <a:effectLst/>
            </c:spPr>
          </c:marker>
          <c:xVal>
            <c:numRef>
              <c:f>(Iedz2!$B$2,Iedz2!$L$2,Iedz2!$V$2,Iedz2!$AD$2)</c:f>
              <c:numCache>
                <c:formatCode>General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</c:numCache>
            </c:numRef>
          </c:xVal>
          <c:yVal>
            <c:numRef>
              <c:f>(Iedz2!$B$5,Iedz2!$L$5,Iedz2!$V$5,Iedz2!$AD$5)</c:f>
              <c:numCache>
                <c:formatCode>General</c:formatCode>
                <c:ptCount val="4"/>
                <c:pt idx="0">
                  <c:v>2668</c:v>
                </c:pt>
                <c:pt idx="1">
                  <c:v>2382</c:v>
                </c:pt>
                <c:pt idx="2">
                  <c:v>2121</c:v>
                </c:pt>
                <c:pt idx="3">
                  <c:v>1934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8A-47C7-855B-24D274C61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495328"/>
        <c:axId val="1705045728"/>
      </c:scatterChart>
      <c:valAx>
        <c:axId val="2008495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5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705045728"/>
        <c:crosses val="autoZero"/>
        <c:crossBetween val="midCat"/>
      </c:valAx>
      <c:valAx>
        <c:axId val="170504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5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>
                    <a:solidFill>
                      <a:schemeClr val="accent2">
                        <a:lumMod val="50000"/>
                      </a:schemeClr>
                    </a:solidFill>
                  </a:rPr>
                  <a:t>Tūkstoši iedzīvotāju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5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5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08495328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500"/>
      </a:pPr>
      <a:endParaRPr lang="lv-LV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Tūkstoši iedzīvotāju</a:t>
            </a:r>
            <a:r>
              <a:rPr lang="lv-LV"/>
              <a:t> trīs Baltijas valstīs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Iedz2!$A$3</c:f>
              <c:strCache>
                <c:ptCount val="1"/>
                <c:pt idx="0">
                  <c:v>Igaunija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numRef>
              <c:f>Iedz2!$AB$2:$AD$2</c:f>
              <c:numCache>
                <c:formatCode>General</c:formatCod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numCache>
            </c:numRef>
          </c:cat>
          <c:val>
            <c:numRef>
              <c:f>Iedz2!$AB$3:$AD$3</c:f>
              <c:numCache>
                <c:formatCode>General</c:formatCode>
                <c:ptCount val="3"/>
                <c:pt idx="0">
                  <c:v>1316</c:v>
                </c:pt>
                <c:pt idx="1">
                  <c:v>1316</c:v>
                </c:pt>
                <c:pt idx="2">
                  <c:v>1319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90-4C8D-BF22-4BF64931EAFD}"/>
            </c:ext>
          </c:extLst>
        </c:ser>
        <c:ser>
          <c:idx val="1"/>
          <c:order val="1"/>
          <c:tx>
            <c:strRef>
              <c:f>Iedz2!$A$4</c:f>
              <c:strCache>
                <c:ptCount val="1"/>
                <c:pt idx="0">
                  <c:v>Lietuva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Iedz2!$AB$2:$AD$2</c:f>
              <c:numCache>
                <c:formatCode>General</c:formatCod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numCache>
            </c:numRef>
          </c:cat>
          <c:val>
            <c:numRef>
              <c:f>Iedz2!$AB$4:$AD$4</c:f>
              <c:numCache>
                <c:formatCode>General</c:formatCode>
                <c:ptCount val="3"/>
                <c:pt idx="0">
                  <c:v>2889</c:v>
                </c:pt>
                <c:pt idx="1">
                  <c:v>2848</c:v>
                </c:pt>
                <c:pt idx="2">
                  <c:v>2809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90-4C8D-BF22-4BF64931EAFD}"/>
            </c:ext>
          </c:extLst>
        </c:ser>
        <c:ser>
          <c:idx val="2"/>
          <c:order val="2"/>
          <c:tx>
            <c:strRef>
              <c:f>Iedz2!$A$5</c:f>
              <c:strCache>
                <c:ptCount val="1"/>
                <c:pt idx="0">
                  <c:v>Latvija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Iedz2!$AB$2:$AD$2</c:f>
              <c:numCache>
                <c:formatCode>General</c:formatCod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numCache>
            </c:numRef>
          </c:cat>
          <c:val>
            <c:numRef>
              <c:f>Iedz2!$AB$5:$AD$5</c:f>
              <c:numCache>
                <c:formatCode>General</c:formatCode>
                <c:ptCount val="3"/>
                <c:pt idx="0">
                  <c:v>1969</c:v>
                </c:pt>
                <c:pt idx="1">
                  <c:v>1950</c:v>
                </c:pt>
                <c:pt idx="2">
                  <c:v>1934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90-4C8D-BF22-4BF64931E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575104"/>
        <c:axId val="2016840272"/>
      </c:barChart>
      <c:catAx>
        <c:axId val="20457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16840272"/>
        <c:crosses val="autoZero"/>
        <c:auto val="1"/>
        <c:lblAlgn val="ctr"/>
        <c:lblOffset val="100"/>
        <c:noMultiLvlLbl val="0"/>
      </c:catAx>
      <c:valAx>
        <c:axId val="201684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4575104"/>
        <c:crosses val="autoZero"/>
        <c:crossBetween val="between"/>
      </c:valAx>
      <c:spPr>
        <a:gradFill flip="none" rotWithShape="1">
          <a:gsLst>
            <a:gs pos="0">
              <a:srgbClr val="7030A0">
                <a:shade val="30000"/>
                <a:satMod val="115000"/>
              </a:srgbClr>
            </a:gs>
            <a:gs pos="50000">
              <a:srgbClr val="7030A0">
                <a:shade val="67500"/>
                <a:satMod val="115000"/>
              </a:srgbClr>
            </a:gs>
            <a:gs pos="100000">
              <a:srgbClr val="7030A0">
                <a:shade val="100000"/>
                <a:satMod val="115000"/>
              </a:srgbClr>
            </a:gs>
          </a:gsLst>
          <a:lin ang="2700000" scaled="1"/>
          <a:tileRect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rgbClr val="7030A0">
            <a:tint val="66000"/>
            <a:satMod val="160000"/>
          </a:srgbClr>
        </a:gs>
        <a:gs pos="50000">
          <a:srgbClr val="7030A0">
            <a:tint val="44500"/>
            <a:satMod val="160000"/>
          </a:srgbClr>
        </a:gs>
        <a:gs pos="100000">
          <a:srgbClr val="7030A0">
            <a:tint val="23500"/>
            <a:satMod val="160000"/>
          </a:srgbClr>
        </a:gs>
      </a:gsLst>
      <a:lin ang="189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solidFill>
            <a:schemeClr val="tx1"/>
          </a:solidFill>
        </a:defRPr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64383E2-DB23-49C9-B862-A7C3D58E1783}">
  <sheetPr/>
  <sheetViews>
    <sheetView zoomScale="13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867" cy="607818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DC1B89-2B39-4CAD-9A77-C5B4E0147E9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204786</xdr:colOff>
      <xdr:row>6</xdr:row>
      <xdr:rowOff>38105</xdr:rowOff>
    </xdr:from>
    <xdr:to>
      <xdr:col>18</xdr:col>
      <xdr:colOff>171449</xdr:colOff>
      <xdr:row>26</xdr:row>
      <xdr:rowOff>104774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02DA441-434F-4061-AC3A-5B868EDFE6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B76C2-0747-4DAC-BE7F-A7DF4E79D77B}">
  <dimension ref="A1:F252"/>
  <sheetViews>
    <sheetView tabSelected="1" workbookViewId="0">
      <pane xSplit="2" ySplit="4" topLeftCell="C5" activePane="bottomRight" state="frozen"/>
      <selection activeCell="AA64" sqref="AA64"/>
      <selection pane="topRight" activeCell="AA64" sqref="AA64"/>
      <selection pane="bottomLeft" activeCell="AA64" sqref="AA64"/>
      <selection pane="bottomRight" activeCell="C5" sqref="C5"/>
    </sheetView>
  </sheetViews>
  <sheetFormatPr defaultColWidth="9.85546875" defaultRowHeight="15" x14ac:dyDescent="0.25"/>
  <cols>
    <col min="1" max="1" width="2.42578125" customWidth="1"/>
    <col min="2" max="2" width="56.5703125" customWidth="1"/>
    <col min="3" max="5" width="16" customWidth="1"/>
    <col min="6" max="6" width="2.42578125" customWidth="1"/>
  </cols>
  <sheetData>
    <row r="1" spans="1:6" ht="18.75" x14ac:dyDescent="0.3">
      <c r="A1" s="6"/>
      <c r="B1" s="7" t="s">
        <v>115</v>
      </c>
    </row>
    <row r="2" spans="1:6" ht="18.75" x14ac:dyDescent="0.3">
      <c r="A2" s="2"/>
      <c r="B2" s="7" t="s">
        <v>116</v>
      </c>
    </row>
    <row r="3" spans="1:6" ht="18.75" x14ac:dyDescent="0.3">
      <c r="A3" s="8"/>
      <c r="B3" s="7" t="s">
        <v>1</v>
      </c>
    </row>
    <row r="4" spans="1:6" ht="15.75" customHeight="1" x14ac:dyDescent="0.25"/>
    <row r="5" spans="1:6" x14ac:dyDescent="0.25">
      <c r="A5" s="18"/>
      <c r="B5" s="18"/>
      <c r="C5" s="19"/>
      <c r="D5" s="19"/>
      <c r="E5" s="19"/>
      <c r="F5" s="12"/>
    </row>
    <row r="6" spans="1:6" ht="21" x14ac:dyDescent="0.35">
      <c r="A6" s="20"/>
      <c r="B6" s="21" t="s">
        <v>154</v>
      </c>
      <c r="C6" s="22"/>
      <c r="D6" s="22"/>
      <c r="E6" s="22"/>
      <c r="F6" s="20"/>
    </row>
    <row r="7" spans="1:6" x14ac:dyDescent="0.25">
      <c r="A7" s="23"/>
      <c r="B7" s="18"/>
      <c r="C7" s="19"/>
      <c r="D7" s="19"/>
      <c r="E7" s="19"/>
      <c r="F7" s="23"/>
    </row>
    <row r="8" spans="1:6" ht="50.1" customHeight="1" x14ac:dyDescent="0.25">
      <c r="A8" s="23"/>
      <c r="B8" s="24" t="s">
        <v>114</v>
      </c>
      <c r="C8" s="25">
        <v>15.18</v>
      </c>
      <c r="D8" s="25">
        <v>14.92</v>
      </c>
      <c r="E8" s="25">
        <v>11.53</v>
      </c>
      <c r="F8" s="23"/>
    </row>
    <row r="9" spans="1:6" x14ac:dyDescent="0.25">
      <c r="A9" s="23"/>
      <c r="B9" s="26" t="s">
        <v>155</v>
      </c>
      <c r="C9" s="27">
        <v>0.03</v>
      </c>
      <c r="D9" s="27">
        <v>0.03</v>
      </c>
      <c r="E9" s="27">
        <v>0.03</v>
      </c>
      <c r="F9" s="23"/>
    </row>
    <row r="10" spans="1:6" x14ac:dyDescent="0.25">
      <c r="A10" s="23"/>
      <c r="B10" s="28" t="s">
        <v>156</v>
      </c>
      <c r="C10" s="27">
        <v>0.01</v>
      </c>
      <c r="D10" s="27">
        <v>0.01</v>
      </c>
      <c r="E10" s="27">
        <v>0.01</v>
      </c>
      <c r="F10" s="23"/>
    </row>
    <row r="11" spans="1:6" x14ac:dyDescent="0.25">
      <c r="A11" s="23"/>
      <c r="B11" s="28" t="s">
        <v>157</v>
      </c>
      <c r="C11" s="27">
        <v>0.02</v>
      </c>
      <c r="D11" s="27">
        <v>0.02</v>
      </c>
      <c r="E11" s="27">
        <v>0.02</v>
      </c>
      <c r="F11" s="23"/>
    </row>
    <row r="12" spans="1:6" x14ac:dyDescent="0.25">
      <c r="A12" s="23"/>
      <c r="B12" s="26" t="s">
        <v>158</v>
      </c>
      <c r="C12" s="27">
        <v>0</v>
      </c>
      <c r="D12" s="27">
        <v>0</v>
      </c>
      <c r="E12" s="27">
        <v>0</v>
      </c>
      <c r="F12" s="23"/>
    </row>
    <row r="13" spans="1:6" x14ac:dyDescent="0.25">
      <c r="A13" s="23"/>
      <c r="B13" s="26" t="s">
        <v>159</v>
      </c>
      <c r="C13" s="27">
        <v>0</v>
      </c>
      <c r="D13" s="27">
        <v>0</v>
      </c>
      <c r="E13" s="27">
        <v>0</v>
      </c>
      <c r="F13" s="23"/>
    </row>
    <row r="14" spans="1:6" x14ac:dyDescent="0.25">
      <c r="A14" s="23"/>
      <c r="B14" s="26" t="s">
        <v>160</v>
      </c>
      <c r="C14" s="27">
        <v>0.03</v>
      </c>
      <c r="D14" s="27">
        <v>0.03</v>
      </c>
      <c r="E14" s="27">
        <v>0.03</v>
      </c>
      <c r="F14" s="23"/>
    </row>
    <row r="15" spans="1:6" x14ac:dyDescent="0.25">
      <c r="A15" s="23"/>
      <c r="B15" s="28" t="s">
        <v>161</v>
      </c>
      <c r="C15" s="27">
        <v>0</v>
      </c>
      <c r="D15" s="27">
        <v>0</v>
      </c>
      <c r="E15" s="27">
        <v>0</v>
      </c>
      <c r="F15" s="23"/>
    </row>
    <row r="16" spans="1:6" x14ac:dyDescent="0.25">
      <c r="A16" s="23"/>
      <c r="B16" s="26" t="s">
        <v>162</v>
      </c>
      <c r="C16" s="27">
        <v>0</v>
      </c>
      <c r="D16" s="27">
        <v>0</v>
      </c>
      <c r="E16" s="27">
        <v>0</v>
      </c>
      <c r="F16" s="23"/>
    </row>
    <row r="17" spans="1:6" x14ac:dyDescent="0.25">
      <c r="A17" s="23"/>
      <c r="B17" s="26" t="s">
        <v>163</v>
      </c>
      <c r="C17" s="27">
        <v>11.34</v>
      </c>
      <c r="D17" s="27">
        <v>11</v>
      </c>
      <c r="E17" s="27">
        <v>7.45</v>
      </c>
      <c r="F17" s="23"/>
    </row>
    <row r="18" spans="1:6" x14ac:dyDescent="0.25">
      <c r="A18" s="23"/>
      <c r="B18" s="26" t="s">
        <v>164</v>
      </c>
      <c r="C18" s="27">
        <v>3.11</v>
      </c>
      <c r="D18" s="27">
        <v>3.22</v>
      </c>
      <c r="E18" s="27">
        <v>3.36</v>
      </c>
      <c r="F18" s="23"/>
    </row>
    <row r="19" spans="1:6" x14ac:dyDescent="0.25">
      <c r="A19" s="23"/>
      <c r="B19" s="28" t="s">
        <v>165</v>
      </c>
      <c r="C19" s="27">
        <v>0.03</v>
      </c>
      <c r="D19" s="27">
        <v>0.02</v>
      </c>
      <c r="E19" s="27">
        <v>0.03</v>
      </c>
      <c r="F19" s="23"/>
    </row>
    <row r="20" spans="1:6" x14ac:dyDescent="0.25">
      <c r="A20" s="23"/>
      <c r="B20" s="28" t="s">
        <v>166</v>
      </c>
      <c r="C20" s="27">
        <v>0.47</v>
      </c>
      <c r="D20" s="27">
        <v>0.56000000000000005</v>
      </c>
      <c r="E20" s="27">
        <v>0.64</v>
      </c>
      <c r="F20" s="23"/>
    </row>
    <row r="21" spans="1:6" x14ac:dyDescent="0.25">
      <c r="A21" s="23"/>
      <c r="B21" s="28" t="s">
        <v>167</v>
      </c>
      <c r="C21" s="27">
        <v>0.27</v>
      </c>
      <c r="D21" s="27">
        <v>0.28000000000000003</v>
      </c>
      <c r="E21" s="27">
        <v>0.34</v>
      </c>
      <c r="F21" s="23"/>
    </row>
    <row r="22" spans="1:6" x14ac:dyDescent="0.25">
      <c r="A22" s="23"/>
      <c r="B22" s="28" t="s">
        <v>168</v>
      </c>
      <c r="C22" s="27">
        <v>0.02</v>
      </c>
      <c r="D22" s="27">
        <v>0.03</v>
      </c>
      <c r="E22" s="27">
        <v>0.03</v>
      </c>
      <c r="F22" s="23"/>
    </row>
    <row r="23" spans="1:6" x14ac:dyDescent="0.25">
      <c r="A23" s="23"/>
      <c r="B23" s="28" t="s">
        <v>169</v>
      </c>
      <c r="C23" s="27">
        <v>1.29</v>
      </c>
      <c r="D23" s="27">
        <v>1.22</v>
      </c>
      <c r="E23" s="27">
        <v>1.23</v>
      </c>
      <c r="F23" s="23"/>
    </row>
    <row r="24" spans="1:6" x14ac:dyDescent="0.25">
      <c r="A24" s="23"/>
      <c r="B24" s="28" t="s">
        <v>170</v>
      </c>
      <c r="C24" s="27">
        <v>0.23</v>
      </c>
      <c r="D24" s="27">
        <v>0.23</v>
      </c>
      <c r="E24" s="27">
        <v>0.23</v>
      </c>
      <c r="F24" s="23"/>
    </row>
    <row r="25" spans="1:6" x14ac:dyDescent="0.25">
      <c r="A25" s="23"/>
      <c r="B25" s="28" t="s">
        <v>171</v>
      </c>
      <c r="C25" s="27">
        <v>0.38</v>
      </c>
      <c r="D25" s="27">
        <v>0.45</v>
      </c>
      <c r="E25" s="27">
        <v>0.43</v>
      </c>
      <c r="F25" s="23"/>
    </row>
    <row r="26" spans="1:6" x14ac:dyDescent="0.25">
      <c r="A26" s="23"/>
      <c r="B26" s="26" t="s">
        <v>172</v>
      </c>
      <c r="C26" s="27">
        <v>0.67</v>
      </c>
      <c r="D26" s="27">
        <v>0.65</v>
      </c>
      <c r="E26" s="27">
        <v>0.67</v>
      </c>
      <c r="F26" s="23"/>
    </row>
    <row r="27" spans="1:6" x14ac:dyDescent="0.25">
      <c r="A27" s="23"/>
      <c r="B27" s="18"/>
      <c r="C27" s="19"/>
      <c r="D27" s="19"/>
      <c r="E27" s="19"/>
      <c r="F27" s="23"/>
    </row>
    <row r="28" spans="1:6" ht="50.1" customHeight="1" x14ac:dyDescent="0.25">
      <c r="A28" s="23"/>
      <c r="B28" s="24" t="s">
        <v>173</v>
      </c>
      <c r="C28" s="29">
        <v>79.09</v>
      </c>
      <c r="D28" s="29">
        <v>83.67</v>
      </c>
      <c r="E28" s="29">
        <v>87.54</v>
      </c>
      <c r="F28" s="23"/>
    </row>
    <row r="29" spans="1:6" x14ac:dyDescent="0.25">
      <c r="A29" s="23"/>
      <c r="B29" s="26" t="s">
        <v>155</v>
      </c>
      <c r="C29" s="30">
        <v>3.05</v>
      </c>
      <c r="D29" s="30">
        <v>3</v>
      </c>
      <c r="E29" s="30">
        <v>3.28</v>
      </c>
      <c r="F29" s="23"/>
    </row>
    <row r="30" spans="1:6" x14ac:dyDescent="0.25">
      <c r="A30" s="23"/>
      <c r="B30" s="28" t="s">
        <v>156</v>
      </c>
      <c r="C30" s="30">
        <v>2.46</v>
      </c>
      <c r="D30" s="30">
        <v>2.41</v>
      </c>
      <c r="E30" s="30">
        <v>2.69</v>
      </c>
      <c r="F30" s="23"/>
    </row>
    <row r="31" spans="1:6" x14ac:dyDescent="0.25">
      <c r="A31" s="23"/>
      <c r="B31" s="26" t="s">
        <v>160</v>
      </c>
      <c r="C31" s="30">
        <v>58.81</v>
      </c>
      <c r="D31" s="30">
        <v>63.46</v>
      </c>
      <c r="E31" s="30">
        <v>65.13</v>
      </c>
      <c r="F31" s="23"/>
    </row>
    <row r="32" spans="1:6" x14ac:dyDescent="0.25">
      <c r="A32" s="23"/>
      <c r="B32" s="28" t="s">
        <v>174</v>
      </c>
      <c r="C32" s="30">
        <v>32.200000000000003</v>
      </c>
      <c r="D32" s="30">
        <v>34.409999999999997</v>
      </c>
      <c r="E32" s="30">
        <v>33.25</v>
      </c>
      <c r="F32" s="23"/>
    </row>
    <row r="33" spans="1:6" x14ac:dyDescent="0.25">
      <c r="A33" s="23"/>
      <c r="B33" s="26" t="s">
        <v>162</v>
      </c>
      <c r="C33" s="30">
        <v>14.89</v>
      </c>
      <c r="D33" s="30">
        <v>14.86</v>
      </c>
      <c r="E33" s="30">
        <v>16.13</v>
      </c>
      <c r="F33" s="23"/>
    </row>
    <row r="34" spans="1:6" x14ac:dyDescent="0.25">
      <c r="A34" s="23"/>
      <c r="B34" s="26" t="s">
        <v>164</v>
      </c>
      <c r="C34" s="30">
        <v>1.0900000000000001</v>
      </c>
      <c r="D34" s="30">
        <v>1.1299999999999999</v>
      </c>
      <c r="E34" s="30">
        <v>1.1399999999999999</v>
      </c>
      <c r="F34" s="23"/>
    </row>
    <row r="35" spans="1:6" x14ac:dyDescent="0.25">
      <c r="A35" s="23"/>
      <c r="B35" s="26" t="s">
        <v>175</v>
      </c>
      <c r="C35" s="30">
        <v>1.26</v>
      </c>
      <c r="D35" s="30">
        <v>1.22</v>
      </c>
      <c r="E35" s="30">
        <v>1.86</v>
      </c>
      <c r="F35" s="23"/>
    </row>
    <row r="36" spans="1:6" x14ac:dyDescent="0.25">
      <c r="A36" s="23"/>
      <c r="B36" s="26" t="s">
        <v>176</v>
      </c>
      <c r="C36" s="30">
        <v>0</v>
      </c>
      <c r="D36" s="30">
        <v>0</v>
      </c>
      <c r="E36" s="30">
        <v>0</v>
      </c>
      <c r="F36" s="23"/>
    </row>
    <row r="37" spans="1:6" x14ac:dyDescent="0.25">
      <c r="A37" s="23"/>
      <c r="B37" s="26" t="s">
        <v>172</v>
      </c>
      <c r="C37" s="30">
        <v>0</v>
      </c>
      <c r="D37" s="30">
        <v>0</v>
      </c>
      <c r="E37" s="30">
        <v>0</v>
      </c>
      <c r="F37" s="23"/>
    </row>
    <row r="38" spans="1:6" x14ac:dyDescent="0.25">
      <c r="A38" s="23"/>
      <c r="B38" s="18"/>
      <c r="C38" s="19"/>
      <c r="D38" s="19"/>
      <c r="E38" s="19"/>
      <c r="F38" s="23"/>
    </row>
    <row r="39" spans="1:6" ht="50.1" customHeight="1" x14ac:dyDescent="0.25">
      <c r="A39" s="23"/>
      <c r="B39" s="24" t="s">
        <v>177</v>
      </c>
      <c r="C39" s="29">
        <v>31.25</v>
      </c>
      <c r="D39" s="29">
        <v>35.71</v>
      </c>
      <c r="E39" s="29">
        <v>34.61</v>
      </c>
      <c r="F39" s="23"/>
    </row>
    <row r="40" spans="1:6" x14ac:dyDescent="0.25">
      <c r="A40" s="23"/>
      <c r="B40" s="26" t="s">
        <v>155</v>
      </c>
      <c r="C40" s="30">
        <v>0.05</v>
      </c>
      <c r="D40" s="30">
        <v>7.0000000000000007E-2</v>
      </c>
      <c r="E40" s="30">
        <v>0.05</v>
      </c>
      <c r="F40" s="23"/>
    </row>
    <row r="41" spans="1:6" x14ac:dyDescent="0.25">
      <c r="A41" s="23"/>
      <c r="B41" s="28" t="s">
        <v>156</v>
      </c>
      <c r="C41" s="30">
        <v>0.04</v>
      </c>
      <c r="D41" s="30">
        <v>0.05</v>
      </c>
      <c r="E41" s="30">
        <v>0.03</v>
      </c>
      <c r="F41" s="23"/>
    </row>
    <row r="42" spans="1:6" x14ac:dyDescent="0.25">
      <c r="A42" s="23"/>
      <c r="B42" s="26" t="s">
        <v>160</v>
      </c>
      <c r="C42" s="30">
        <v>29.65</v>
      </c>
      <c r="D42" s="30">
        <v>34.07</v>
      </c>
      <c r="E42" s="30">
        <v>32.76</v>
      </c>
      <c r="F42" s="23"/>
    </row>
    <row r="43" spans="1:6" x14ac:dyDescent="0.25">
      <c r="A43" s="23"/>
      <c r="B43" s="28" t="s">
        <v>174</v>
      </c>
      <c r="C43" s="30">
        <v>0</v>
      </c>
      <c r="D43" s="30">
        <v>0</v>
      </c>
      <c r="E43" s="30">
        <v>0</v>
      </c>
      <c r="F43" s="23"/>
    </row>
    <row r="44" spans="1:6" x14ac:dyDescent="0.25">
      <c r="A44" s="23"/>
      <c r="B44" s="26" t="s">
        <v>162</v>
      </c>
      <c r="C44" s="30">
        <v>0.57999999999999996</v>
      </c>
      <c r="D44" s="30">
        <v>0.63</v>
      </c>
      <c r="E44" s="30">
        <v>1.1299999999999999</v>
      </c>
      <c r="F44" s="23"/>
    </row>
    <row r="45" spans="1:6" x14ac:dyDescent="0.25">
      <c r="A45" s="23"/>
      <c r="B45" s="26" t="s">
        <v>164</v>
      </c>
      <c r="C45" s="30">
        <v>0.24</v>
      </c>
      <c r="D45" s="30">
        <v>0.24</v>
      </c>
      <c r="E45" s="30">
        <v>0.28999999999999998</v>
      </c>
      <c r="F45" s="23"/>
    </row>
    <row r="46" spans="1:6" x14ac:dyDescent="0.25">
      <c r="A46" s="23"/>
      <c r="B46" s="26" t="s">
        <v>175</v>
      </c>
      <c r="C46" s="30">
        <v>0.73</v>
      </c>
      <c r="D46" s="30">
        <v>0.7</v>
      </c>
      <c r="E46" s="30">
        <v>0.37</v>
      </c>
      <c r="F46" s="23"/>
    </row>
    <row r="47" spans="1:6" x14ac:dyDescent="0.25">
      <c r="A47" s="23"/>
      <c r="B47" s="26" t="s">
        <v>176</v>
      </c>
      <c r="C47" s="30">
        <v>0</v>
      </c>
      <c r="D47" s="30">
        <v>0</v>
      </c>
      <c r="E47" s="30">
        <v>0</v>
      </c>
      <c r="F47" s="23"/>
    </row>
    <row r="48" spans="1:6" x14ac:dyDescent="0.25">
      <c r="A48" s="23"/>
      <c r="B48" s="26" t="s">
        <v>172</v>
      </c>
      <c r="C48" s="30">
        <v>0</v>
      </c>
      <c r="D48" s="30">
        <v>0</v>
      </c>
      <c r="E48" s="30">
        <v>0</v>
      </c>
      <c r="F48" s="23"/>
    </row>
    <row r="49" spans="1:6" x14ac:dyDescent="0.25">
      <c r="A49" s="23"/>
      <c r="B49" s="18"/>
      <c r="C49" s="19"/>
      <c r="D49" s="19"/>
      <c r="E49" s="19"/>
      <c r="F49" s="23"/>
    </row>
    <row r="50" spans="1:6" ht="50.1" customHeight="1" x14ac:dyDescent="0.25">
      <c r="A50" s="23"/>
      <c r="B50" s="24" t="s">
        <v>178</v>
      </c>
      <c r="C50" s="29">
        <v>47.85</v>
      </c>
      <c r="D50" s="29">
        <v>47.96</v>
      </c>
      <c r="E50" s="29">
        <v>52.93</v>
      </c>
      <c r="F50" s="23"/>
    </row>
    <row r="51" spans="1:6" x14ac:dyDescent="0.25">
      <c r="A51" s="23"/>
      <c r="B51" s="26" t="s">
        <v>155</v>
      </c>
      <c r="C51" s="30">
        <v>2.99</v>
      </c>
      <c r="D51" s="30">
        <v>2.93</v>
      </c>
      <c r="E51" s="30">
        <v>3.23</v>
      </c>
      <c r="F51" s="23"/>
    </row>
    <row r="52" spans="1:6" x14ac:dyDescent="0.25">
      <c r="A52" s="23"/>
      <c r="B52" s="28" t="s">
        <v>156</v>
      </c>
      <c r="C52" s="30">
        <v>2.42</v>
      </c>
      <c r="D52" s="30">
        <v>2.35</v>
      </c>
      <c r="E52" s="30">
        <v>2.66</v>
      </c>
      <c r="F52" s="23"/>
    </row>
    <row r="53" spans="1:6" x14ac:dyDescent="0.25">
      <c r="A53" s="23"/>
      <c r="B53" s="26" t="s">
        <v>160</v>
      </c>
      <c r="C53" s="30">
        <v>29.16</v>
      </c>
      <c r="D53" s="30">
        <v>29.39</v>
      </c>
      <c r="E53" s="30">
        <v>32.36</v>
      </c>
      <c r="F53" s="23"/>
    </row>
    <row r="54" spans="1:6" x14ac:dyDescent="0.25">
      <c r="A54" s="23"/>
      <c r="B54" s="28" t="s">
        <v>174</v>
      </c>
      <c r="C54" s="30">
        <v>32.200000000000003</v>
      </c>
      <c r="D54" s="30">
        <v>34.409999999999997</v>
      </c>
      <c r="E54" s="30">
        <v>33.25</v>
      </c>
      <c r="F54" s="23"/>
    </row>
    <row r="55" spans="1:6" x14ac:dyDescent="0.25">
      <c r="A55" s="23"/>
      <c r="B55" s="26" t="s">
        <v>162</v>
      </c>
      <c r="C55" s="30">
        <v>14.31</v>
      </c>
      <c r="D55" s="30">
        <v>14.23</v>
      </c>
      <c r="E55" s="30">
        <v>15</v>
      </c>
      <c r="F55" s="23"/>
    </row>
    <row r="56" spans="1:6" x14ac:dyDescent="0.25">
      <c r="A56" s="23"/>
      <c r="B56" s="26" t="s">
        <v>164</v>
      </c>
      <c r="C56" s="30">
        <v>0.85</v>
      </c>
      <c r="D56" s="30">
        <v>0.88</v>
      </c>
      <c r="E56" s="30">
        <v>0.85</v>
      </c>
      <c r="F56" s="23"/>
    </row>
    <row r="57" spans="1:6" x14ac:dyDescent="0.25">
      <c r="A57" s="23"/>
      <c r="B57" s="26" t="s">
        <v>175</v>
      </c>
      <c r="C57" s="30">
        <v>0.53</v>
      </c>
      <c r="D57" s="30">
        <v>0.52</v>
      </c>
      <c r="E57" s="30">
        <v>1.49</v>
      </c>
      <c r="F57" s="23"/>
    </row>
    <row r="58" spans="1:6" x14ac:dyDescent="0.25">
      <c r="A58" s="23"/>
      <c r="B58" s="26" t="s">
        <v>176</v>
      </c>
      <c r="C58" s="30">
        <v>0</v>
      </c>
      <c r="D58" s="30">
        <v>0</v>
      </c>
      <c r="E58" s="30">
        <v>0</v>
      </c>
      <c r="F58" s="23"/>
    </row>
    <row r="59" spans="1:6" x14ac:dyDescent="0.25">
      <c r="A59" s="23"/>
      <c r="B59" s="26" t="s">
        <v>172</v>
      </c>
      <c r="C59" s="30">
        <v>0</v>
      </c>
      <c r="D59" s="30">
        <v>0</v>
      </c>
      <c r="E59" s="30">
        <v>0</v>
      </c>
      <c r="F59" s="23"/>
    </row>
    <row r="60" spans="1:6" x14ac:dyDescent="0.25">
      <c r="A60" s="23"/>
      <c r="B60" s="18"/>
      <c r="C60" s="19"/>
      <c r="D60" s="19"/>
      <c r="E60" s="19"/>
      <c r="F60" s="23"/>
    </row>
    <row r="61" spans="1:6" x14ac:dyDescent="0.25">
      <c r="A61" s="23"/>
      <c r="B61" s="24" t="s">
        <v>179</v>
      </c>
      <c r="C61" s="29">
        <v>63.47</v>
      </c>
      <c r="D61" s="29">
        <v>64.11</v>
      </c>
      <c r="E61" s="29">
        <v>63.98</v>
      </c>
      <c r="F61" s="23"/>
    </row>
    <row r="62" spans="1:6" x14ac:dyDescent="0.25">
      <c r="A62" s="23"/>
      <c r="B62" s="18"/>
      <c r="C62" s="19"/>
      <c r="D62" s="19"/>
      <c r="E62" s="19"/>
      <c r="F62" s="23"/>
    </row>
    <row r="63" spans="1:6" x14ac:dyDescent="0.25">
      <c r="A63" s="23"/>
      <c r="B63" s="24" t="s">
        <v>180</v>
      </c>
      <c r="C63" s="29">
        <v>6.66</v>
      </c>
      <c r="D63" s="29">
        <v>7.49</v>
      </c>
      <c r="E63" s="29">
        <v>9.2799999999999994</v>
      </c>
      <c r="F63" s="23"/>
    </row>
    <row r="64" spans="1:6" x14ac:dyDescent="0.25">
      <c r="A64" s="23"/>
      <c r="B64" s="26" t="s">
        <v>181</v>
      </c>
      <c r="C64" s="30">
        <v>6.66</v>
      </c>
      <c r="D64" s="30">
        <v>7.49</v>
      </c>
      <c r="E64" s="30">
        <v>9.27</v>
      </c>
      <c r="F64" s="23"/>
    </row>
    <row r="65" spans="1:6" x14ac:dyDescent="0.25">
      <c r="A65" s="23"/>
      <c r="B65" s="18"/>
      <c r="C65" s="19"/>
      <c r="D65" s="19"/>
      <c r="E65" s="19"/>
      <c r="F65" s="23"/>
    </row>
    <row r="66" spans="1:6" x14ac:dyDescent="0.25">
      <c r="A66" s="23"/>
      <c r="B66" s="24" t="s">
        <v>182</v>
      </c>
      <c r="C66" s="29">
        <v>56.8</v>
      </c>
      <c r="D66" s="29">
        <v>56.62</v>
      </c>
      <c r="E66" s="29">
        <v>54.7</v>
      </c>
      <c r="F66" s="23"/>
    </row>
    <row r="67" spans="1:6" x14ac:dyDescent="0.25">
      <c r="A67" s="23"/>
      <c r="B67" s="26" t="s">
        <v>155</v>
      </c>
      <c r="C67" s="30">
        <v>3.19</v>
      </c>
      <c r="D67" s="30">
        <v>3.1</v>
      </c>
      <c r="E67" s="30">
        <v>3.1</v>
      </c>
      <c r="F67" s="23"/>
    </row>
    <row r="68" spans="1:6" x14ac:dyDescent="0.25">
      <c r="A68" s="23"/>
      <c r="B68" s="28" t="s">
        <v>156</v>
      </c>
      <c r="C68" s="30">
        <v>2.58</v>
      </c>
      <c r="D68" s="30">
        <v>2.5</v>
      </c>
      <c r="E68" s="30">
        <v>2.5099999999999998</v>
      </c>
      <c r="F68" s="23"/>
    </row>
    <row r="69" spans="1:6" x14ac:dyDescent="0.25">
      <c r="A69" s="23"/>
      <c r="B69" s="28" t="s">
        <v>157</v>
      </c>
      <c r="C69" s="30">
        <v>0.02</v>
      </c>
      <c r="D69" s="30">
        <v>0.02</v>
      </c>
      <c r="E69" s="30">
        <v>0.02</v>
      </c>
      <c r="F69" s="23"/>
    </row>
    <row r="70" spans="1:6" x14ac:dyDescent="0.25">
      <c r="A70" s="23"/>
      <c r="B70" s="26" t="s">
        <v>183</v>
      </c>
      <c r="C70" s="30">
        <v>0</v>
      </c>
      <c r="D70" s="30">
        <v>0</v>
      </c>
      <c r="E70" s="30">
        <v>0</v>
      </c>
      <c r="F70" s="23"/>
    </row>
    <row r="71" spans="1:6" x14ac:dyDescent="0.25">
      <c r="A71" s="23"/>
      <c r="B71" s="26" t="s">
        <v>158</v>
      </c>
      <c r="C71" s="30">
        <v>0</v>
      </c>
      <c r="D71" s="30">
        <v>0</v>
      </c>
      <c r="E71" s="30">
        <v>0</v>
      </c>
      <c r="F71" s="23"/>
    </row>
    <row r="72" spans="1:6" x14ac:dyDescent="0.25">
      <c r="A72" s="23"/>
      <c r="B72" s="26" t="s">
        <v>159</v>
      </c>
      <c r="C72" s="30">
        <v>0</v>
      </c>
      <c r="D72" s="30">
        <v>0</v>
      </c>
      <c r="E72" s="30">
        <v>0</v>
      </c>
      <c r="F72" s="23"/>
    </row>
    <row r="73" spans="1:6" x14ac:dyDescent="0.25">
      <c r="A73" s="23"/>
      <c r="B73" s="26" t="s">
        <v>160</v>
      </c>
      <c r="C73" s="30">
        <v>22.88</v>
      </c>
      <c r="D73" s="30">
        <v>22.8</v>
      </c>
      <c r="E73" s="30">
        <v>22.87</v>
      </c>
      <c r="F73" s="23"/>
    </row>
    <row r="74" spans="1:6" x14ac:dyDescent="0.25">
      <c r="A74" s="23"/>
      <c r="B74" s="28" t="s">
        <v>184</v>
      </c>
      <c r="C74" s="30">
        <v>32.299999999999997</v>
      </c>
      <c r="D74" s="30">
        <v>34.369999999999997</v>
      </c>
      <c r="E74" s="30">
        <v>33.26</v>
      </c>
      <c r="F74" s="23"/>
    </row>
    <row r="75" spans="1:6" x14ac:dyDescent="0.25">
      <c r="A75" s="23"/>
      <c r="B75" s="26" t="s">
        <v>162</v>
      </c>
      <c r="C75" s="30">
        <v>14.23</v>
      </c>
      <c r="D75" s="30">
        <v>14.46</v>
      </c>
      <c r="E75" s="30">
        <v>14.91</v>
      </c>
      <c r="F75" s="23"/>
    </row>
    <row r="76" spans="1:6" x14ac:dyDescent="0.25">
      <c r="A76" s="23"/>
      <c r="B76" s="26" t="s">
        <v>163</v>
      </c>
      <c r="C76" s="30">
        <v>11.34</v>
      </c>
      <c r="D76" s="30">
        <v>11</v>
      </c>
      <c r="E76" s="30">
        <v>7.45</v>
      </c>
      <c r="F76" s="23"/>
    </row>
    <row r="77" spans="1:6" x14ac:dyDescent="0.25">
      <c r="A77" s="23"/>
      <c r="B77" s="26" t="s">
        <v>164</v>
      </c>
      <c r="C77" s="30">
        <v>3.96</v>
      </c>
      <c r="D77" s="30">
        <v>4.0999999999999996</v>
      </c>
      <c r="E77" s="30">
        <v>4.21</v>
      </c>
      <c r="F77" s="23"/>
    </row>
    <row r="78" spans="1:6" x14ac:dyDescent="0.25">
      <c r="A78" s="23"/>
      <c r="B78" s="28" t="s">
        <v>165</v>
      </c>
      <c r="C78" s="30">
        <v>0.03</v>
      </c>
      <c r="D78" s="30">
        <v>0.02</v>
      </c>
      <c r="E78" s="30">
        <v>0.03</v>
      </c>
      <c r="F78" s="23"/>
    </row>
    <row r="79" spans="1:6" x14ac:dyDescent="0.25">
      <c r="A79" s="23"/>
      <c r="B79" s="28" t="s">
        <v>166</v>
      </c>
      <c r="C79" s="30">
        <v>0.47</v>
      </c>
      <c r="D79" s="30">
        <v>0.56000000000000005</v>
      </c>
      <c r="E79" s="30">
        <v>0.64</v>
      </c>
      <c r="F79" s="23"/>
    </row>
    <row r="80" spans="1:6" x14ac:dyDescent="0.25">
      <c r="A80" s="23"/>
      <c r="B80" s="28" t="s">
        <v>167</v>
      </c>
      <c r="C80" s="30">
        <v>0.27</v>
      </c>
      <c r="D80" s="30">
        <v>0.28000000000000003</v>
      </c>
      <c r="E80" s="30">
        <v>0.34</v>
      </c>
      <c r="F80" s="23"/>
    </row>
    <row r="81" spans="1:6" x14ac:dyDescent="0.25">
      <c r="A81" s="23"/>
      <c r="B81" s="28" t="s">
        <v>168</v>
      </c>
      <c r="C81" s="30">
        <v>0.02</v>
      </c>
      <c r="D81" s="30">
        <v>0.03</v>
      </c>
      <c r="E81" s="30">
        <v>0.03</v>
      </c>
      <c r="F81" s="23"/>
    </row>
    <row r="82" spans="1:6" x14ac:dyDescent="0.25">
      <c r="A82" s="23"/>
      <c r="B82" s="28" t="s">
        <v>185</v>
      </c>
      <c r="C82" s="30">
        <v>0</v>
      </c>
      <c r="D82" s="30">
        <v>0</v>
      </c>
      <c r="E82" s="30">
        <v>0</v>
      </c>
      <c r="F82" s="23"/>
    </row>
    <row r="83" spans="1:6" x14ac:dyDescent="0.25">
      <c r="A83" s="23"/>
      <c r="B83" s="28" t="s">
        <v>186</v>
      </c>
      <c r="C83" s="30">
        <v>3.12</v>
      </c>
      <c r="D83" s="30">
        <v>3.15</v>
      </c>
      <c r="E83" s="30">
        <v>3.11</v>
      </c>
      <c r="F83" s="23"/>
    </row>
    <row r="84" spans="1:6" x14ac:dyDescent="0.25">
      <c r="A84" s="23"/>
      <c r="B84" s="28" t="s">
        <v>187</v>
      </c>
      <c r="C84" s="30">
        <v>0</v>
      </c>
      <c r="D84" s="30">
        <v>0</v>
      </c>
      <c r="E84" s="30">
        <v>0</v>
      </c>
      <c r="F84" s="23"/>
    </row>
    <row r="85" spans="1:6" x14ac:dyDescent="0.25">
      <c r="A85" s="23"/>
      <c r="B85" s="28" t="s">
        <v>188</v>
      </c>
      <c r="C85" s="30">
        <v>0.05</v>
      </c>
      <c r="D85" s="30">
        <v>0.05</v>
      </c>
      <c r="E85" s="30">
        <v>0.06</v>
      </c>
      <c r="F85" s="23"/>
    </row>
    <row r="86" spans="1:6" x14ac:dyDescent="0.25">
      <c r="A86" s="23"/>
      <c r="B86" s="26" t="s">
        <v>175</v>
      </c>
      <c r="C86" s="30">
        <v>0.53</v>
      </c>
      <c r="D86" s="30">
        <v>0.52</v>
      </c>
      <c r="E86" s="30">
        <v>1.49</v>
      </c>
      <c r="F86" s="23"/>
    </row>
    <row r="87" spans="1:6" x14ac:dyDescent="0.25">
      <c r="A87" s="23"/>
      <c r="B87" s="26" t="s">
        <v>176</v>
      </c>
      <c r="C87" s="30">
        <v>0</v>
      </c>
      <c r="D87" s="30">
        <v>0</v>
      </c>
      <c r="E87" s="30">
        <v>0</v>
      </c>
      <c r="F87" s="23"/>
    </row>
    <row r="88" spans="1:6" x14ac:dyDescent="0.25">
      <c r="A88" s="23"/>
      <c r="B88" s="26" t="s">
        <v>172</v>
      </c>
      <c r="C88" s="30">
        <v>0.68</v>
      </c>
      <c r="D88" s="30">
        <v>0.65</v>
      </c>
      <c r="E88" s="30">
        <v>0.67</v>
      </c>
      <c r="F88" s="23"/>
    </row>
    <row r="89" spans="1:6" x14ac:dyDescent="0.25">
      <c r="A89" s="23"/>
      <c r="B89" s="18"/>
      <c r="C89" s="19"/>
      <c r="D89" s="19"/>
      <c r="E89" s="19"/>
      <c r="F89" s="23"/>
    </row>
    <row r="90" spans="1:6" x14ac:dyDescent="0.25">
      <c r="A90" s="23"/>
      <c r="B90" s="24" t="s">
        <v>189</v>
      </c>
      <c r="C90" s="29">
        <v>1.44</v>
      </c>
      <c r="D90" s="29">
        <v>1.58</v>
      </c>
      <c r="E90" s="29">
        <v>1.69</v>
      </c>
      <c r="F90" s="23"/>
    </row>
    <row r="91" spans="1:6" x14ac:dyDescent="0.25">
      <c r="A91" s="23"/>
      <c r="B91" s="26" t="s">
        <v>181</v>
      </c>
      <c r="C91" s="30">
        <v>1.44</v>
      </c>
      <c r="D91" s="30">
        <v>1.58</v>
      </c>
      <c r="E91" s="30">
        <v>1.69</v>
      </c>
      <c r="F91" s="23"/>
    </row>
    <row r="92" spans="1:6" x14ac:dyDescent="0.25">
      <c r="A92" s="23"/>
      <c r="B92" s="18"/>
      <c r="C92" s="19"/>
      <c r="D92" s="19"/>
      <c r="E92" s="19"/>
      <c r="F92" s="23"/>
    </row>
    <row r="93" spans="1:6" x14ac:dyDescent="0.25">
      <c r="A93" s="23"/>
      <c r="B93" s="24" t="s">
        <v>190</v>
      </c>
      <c r="C93" s="29">
        <v>55.37</v>
      </c>
      <c r="D93" s="29">
        <v>55.04</v>
      </c>
      <c r="E93" s="29">
        <v>53.01</v>
      </c>
      <c r="F93" s="23"/>
    </row>
    <row r="94" spans="1:6" x14ac:dyDescent="0.25">
      <c r="A94" s="23"/>
      <c r="B94" s="26" t="s">
        <v>155</v>
      </c>
      <c r="C94" s="30">
        <v>3.19</v>
      </c>
      <c r="D94" s="30">
        <v>3.1</v>
      </c>
      <c r="E94" s="30">
        <v>3.1</v>
      </c>
      <c r="F94" s="23"/>
    </row>
    <row r="95" spans="1:6" x14ac:dyDescent="0.25">
      <c r="A95" s="23"/>
      <c r="B95" s="28" t="s">
        <v>156</v>
      </c>
      <c r="C95" s="30">
        <v>2.58</v>
      </c>
      <c r="D95" s="30">
        <v>2.5</v>
      </c>
      <c r="E95" s="30">
        <v>2.5099999999999998</v>
      </c>
      <c r="F95" s="23"/>
    </row>
    <row r="96" spans="1:6" x14ac:dyDescent="0.25">
      <c r="A96" s="23"/>
      <c r="B96" s="28" t="s">
        <v>157</v>
      </c>
      <c r="C96" s="30">
        <v>0.02</v>
      </c>
      <c r="D96" s="30">
        <v>0.02</v>
      </c>
      <c r="E96" s="30">
        <v>0.02</v>
      </c>
      <c r="F96" s="23"/>
    </row>
    <row r="97" spans="1:6" x14ac:dyDescent="0.25">
      <c r="A97" s="23"/>
      <c r="B97" s="26" t="s">
        <v>183</v>
      </c>
      <c r="C97" s="30">
        <v>0</v>
      </c>
      <c r="D97" s="30">
        <v>0</v>
      </c>
      <c r="E97" s="30">
        <v>0</v>
      </c>
      <c r="F97" s="23"/>
    </row>
    <row r="98" spans="1:6" x14ac:dyDescent="0.25">
      <c r="A98" s="23"/>
      <c r="B98" s="26" t="s">
        <v>158</v>
      </c>
      <c r="C98" s="30">
        <v>0</v>
      </c>
      <c r="D98" s="30">
        <v>0</v>
      </c>
      <c r="E98" s="30">
        <v>0</v>
      </c>
      <c r="F98" s="23"/>
    </row>
    <row r="99" spans="1:6" x14ac:dyDescent="0.25">
      <c r="A99" s="23"/>
      <c r="B99" s="26" t="s">
        <v>159</v>
      </c>
      <c r="C99" s="30">
        <v>0</v>
      </c>
      <c r="D99" s="30">
        <v>0</v>
      </c>
      <c r="E99" s="30">
        <v>0</v>
      </c>
      <c r="F99" s="23"/>
    </row>
    <row r="100" spans="1:6" x14ac:dyDescent="0.25">
      <c r="A100" s="23"/>
      <c r="B100" s="26" t="s">
        <v>160</v>
      </c>
      <c r="C100" s="30">
        <v>21.44</v>
      </c>
      <c r="D100" s="30">
        <v>21.22</v>
      </c>
      <c r="E100" s="30">
        <v>21.19</v>
      </c>
      <c r="F100" s="23"/>
    </row>
    <row r="101" spans="1:6" x14ac:dyDescent="0.25">
      <c r="A101" s="23"/>
      <c r="B101" s="28" t="s">
        <v>184</v>
      </c>
      <c r="C101" s="30">
        <v>32.299999999999997</v>
      </c>
      <c r="D101" s="30">
        <v>34.369999999999997</v>
      </c>
      <c r="E101" s="30">
        <v>33.26</v>
      </c>
      <c r="F101" s="23"/>
    </row>
    <row r="102" spans="1:6" x14ac:dyDescent="0.25">
      <c r="A102" s="23"/>
      <c r="B102" s="26" t="s">
        <v>162</v>
      </c>
      <c r="C102" s="30">
        <v>14.23</v>
      </c>
      <c r="D102" s="30">
        <v>14.46</v>
      </c>
      <c r="E102" s="30">
        <v>14.91</v>
      </c>
      <c r="F102" s="23"/>
    </row>
    <row r="103" spans="1:6" x14ac:dyDescent="0.25">
      <c r="A103" s="23"/>
      <c r="B103" s="26" t="s">
        <v>163</v>
      </c>
      <c r="C103" s="30">
        <v>11.34</v>
      </c>
      <c r="D103" s="30">
        <v>11</v>
      </c>
      <c r="E103" s="30">
        <v>7.45</v>
      </c>
      <c r="F103" s="23"/>
    </row>
    <row r="104" spans="1:6" x14ac:dyDescent="0.25">
      <c r="A104" s="23"/>
      <c r="B104" s="26" t="s">
        <v>164</v>
      </c>
      <c r="C104" s="30">
        <v>3.96</v>
      </c>
      <c r="D104" s="30">
        <v>4.0999999999999996</v>
      </c>
      <c r="E104" s="30">
        <v>4.21</v>
      </c>
      <c r="F104" s="23"/>
    </row>
    <row r="105" spans="1:6" x14ac:dyDescent="0.25">
      <c r="A105" s="23"/>
      <c r="B105" s="28" t="s">
        <v>165</v>
      </c>
      <c r="C105" s="30">
        <v>0.03</v>
      </c>
      <c r="D105" s="30">
        <v>0.02</v>
      </c>
      <c r="E105" s="30">
        <v>0.03</v>
      </c>
      <c r="F105" s="23"/>
    </row>
    <row r="106" spans="1:6" x14ac:dyDescent="0.25">
      <c r="A106" s="23"/>
      <c r="B106" s="28" t="s">
        <v>166</v>
      </c>
      <c r="C106" s="30">
        <v>0.47</v>
      </c>
      <c r="D106" s="30">
        <v>0.56000000000000005</v>
      </c>
      <c r="E106" s="30">
        <v>0.64</v>
      </c>
      <c r="F106" s="23"/>
    </row>
    <row r="107" spans="1:6" x14ac:dyDescent="0.25">
      <c r="A107" s="23"/>
      <c r="B107" s="28" t="s">
        <v>167</v>
      </c>
      <c r="C107" s="30">
        <v>0.27</v>
      </c>
      <c r="D107" s="30">
        <v>0.28000000000000003</v>
      </c>
      <c r="E107" s="30">
        <v>0.34</v>
      </c>
      <c r="F107" s="23"/>
    </row>
    <row r="108" spans="1:6" x14ac:dyDescent="0.25">
      <c r="A108" s="23"/>
      <c r="B108" s="28" t="s">
        <v>168</v>
      </c>
      <c r="C108" s="30">
        <v>0.02</v>
      </c>
      <c r="D108" s="30">
        <v>0.03</v>
      </c>
      <c r="E108" s="30">
        <v>0.03</v>
      </c>
      <c r="F108" s="23"/>
    </row>
    <row r="109" spans="1:6" x14ac:dyDescent="0.25">
      <c r="A109" s="23"/>
      <c r="B109" s="28" t="s">
        <v>185</v>
      </c>
      <c r="C109" s="30">
        <v>0</v>
      </c>
      <c r="D109" s="30">
        <v>0</v>
      </c>
      <c r="E109" s="30">
        <v>0</v>
      </c>
      <c r="F109" s="23"/>
    </row>
    <row r="110" spans="1:6" x14ac:dyDescent="0.25">
      <c r="A110" s="23"/>
      <c r="B110" s="28" t="s">
        <v>191</v>
      </c>
      <c r="C110" s="30">
        <v>2.4300000000000002</v>
      </c>
      <c r="D110" s="30">
        <v>2.44</v>
      </c>
      <c r="E110" s="30">
        <v>2.38</v>
      </c>
      <c r="F110" s="23"/>
    </row>
    <row r="111" spans="1:6" x14ac:dyDescent="0.25">
      <c r="A111" s="23"/>
      <c r="B111" s="28" t="s">
        <v>171</v>
      </c>
      <c r="C111" s="30">
        <v>0.45</v>
      </c>
      <c r="D111" s="30">
        <v>0.49</v>
      </c>
      <c r="E111" s="30">
        <v>0.5</v>
      </c>
      <c r="F111" s="23"/>
    </row>
    <row r="112" spans="1:6" x14ac:dyDescent="0.25">
      <c r="A112" s="23"/>
      <c r="B112" s="28" t="s">
        <v>170</v>
      </c>
      <c r="C112" s="30">
        <v>0.23</v>
      </c>
      <c r="D112" s="30">
        <v>0.23</v>
      </c>
      <c r="E112" s="30">
        <v>0.23</v>
      </c>
      <c r="F112" s="23"/>
    </row>
    <row r="113" spans="1:6" x14ac:dyDescent="0.25">
      <c r="A113" s="23"/>
      <c r="B113" s="28" t="s">
        <v>187</v>
      </c>
      <c r="C113" s="30">
        <v>0</v>
      </c>
      <c r="D113" s="30">
        <v>0</v>
      </c>
      <c r="E113" s="30">
        <v>0</v>
      </c>
      <c r="F113" s="23"/>
    </row>
    <row r="114" spans="1:6" x14ac:dyDescent="0.25">
      <c r="A114" s="23"/>
      <c r="B114" s="28" t="s">
        <v>188</v>
      </c>
      <c r="C114" s="30">
        <v>0.05</v>
      </c>
      <c r="D114" s="30">
        <v>0.05</v>
      </c>
      <c r="E114" s="30">
        <v>0.06</v>
      </c>
      <c r="F114" s="23"/>
    </row>
    <row r="115" spans="1:6" x14ac:dyDescent="0.25">
      <c r="A115" s="23"/>
      <c r="B115" s="26" t="s">
        <v>175</v>
      </c>
      <c r="C115" s="30">
        <v>0.53</v>
      </c>
      <c r="D115" s="30">
        <v>0.52</v>
      </c>
      <c r="E115" s="30">
        <v>1.49</v>
      </c>
      <c r="F115" s="23"/>
    </row>
    <row r="116" spans="1:6" x14ac:dyDescent="0.25">
      <c r="A116" s="23"/>
      <c r="B116" s="26" t="s">
        <v>176</v>
      </c>
      <c r="C116" s="30">
        <v>0</v>
      </c>
      <c r="D116" s="30">
        <v>0</v>
      </c>
      <c r="E116" s="30">
        <v>0</v>
      </c>
      <c r="F116" s="23"/>
    </row>
    <row r="117" spans="1:6" x14ac:dyDescent="0.25">
      <c r="A117" s="23"/>
      <c r="B117" s="26" t="s">
        <v>172</v>
      </c>
      <c r="C117" s="30">
        <v>0.68</v>
      </c>
      <c r="D117" s="30">
        <v>0.65</v>
      </c>
      <c r="E117" s="30">
        <v>0.67</v>
      </c>
      <c r="F117" s="23"/>
    </row>
    <row r="118" spans="1:6" x14ac:dyDescent="0.25">
      <c r="A118" s="23"/>
      <c r="B118" s="18"/>
      <c r="C118" s="19"/>
      <c r="D118" s="19"/>
      <c r="E118" s="19"/>
      <c r="F118" s="23"/>
    </row>
    <row r="119" spans="1:6" x14ac:dyDescent="0.25">
      <c r="A119" s="23"/>
      <c r="B119" s="24" t="s">
        <v>201</v>
      </c>
      <c r="C119" s="29">
        <v>63.01</v>
      </c>
      <c r="D119" s="29">
        <v>65.13</v>
      </c>
      <c r="E119" s="29">
        <v>59.76</v>
      </c>
      <c r="F119" s="23"/>
    </row>
    <row r="120" spans="1:6" x14ac:dyDescent="0.25">
      <c r="A120" s="23"/>
      <c r="B120" s="31" t="s">
        <v>193</v>
      </c>
      <c r="C120" s="32"/>
      <c r="D120" s="32"/>
      <c r="E120" s="32"/>
      <c r="F120" s="23"/>
    </row>
    <row r="121" spans="1:6" x14ac:dyDescent="0.25">
      <c r="A121" s="23"/>
      <c r="B121" s="26" t="s">
        <v>155</v>
      </c>
      <c r="C121" s="30">
        <v>3.3</v>
      </c>
      <c r="D121" s="30">
        <v>3.24</v>
      </c>
      <c r="E121" s="30">
        <v>3.21</v>
      </c>
      <c r="F121" s="23"/>
    </row>
    <row r="122" spans="1:6" x14ac:dyDescent="0.25">
      <c r="A122" s="23"/>
      <c r="B122" s="26" t="s">
        <v>183</v>
      </c>
      <c r="C122" s="30">
        <v>0.46</v>
      </c>
      <c r="D122" s="30">
        <v>0.47</v>
      </c>
      <c r="E122" s="30">
        <v>0.46</v>
      </c>
      <c r="F122" s="23"/>
    </row>
    <row r="123" spans="1:6" x14ac:dyDescent="0.25">
      <c r="A123" s="23"/>
      <c r="B123" s="26" t="s">
        <v>158</v>
      </c>
      <c r="C123" s="30">
        <v>0</v>
      </c>
      <c r="D123" s="30">
        <v>0</v>
      </c>
      <c r="E123" s="30">
        <v>0</v>
      </c>
      <c r="F123" s="23"/>
    </row>
    <row r="124" spans="1:6" x14ac:dyDescent="0.25">
      <c r="A124" s="23"/>
      <c r="B124" s="26" t="s">
        <v>159</v>
      </c>
      <c r="C124" s="30">
        <v>0</v>
      </c>
      <c r="D124" s="30">
        <v>0</v>
      </c>
      <c r="E124" s="30">
        <v>0</v>
      </c>
      <c r="F124" s="23"/>
    </row>
    <row r="125" spans="1:6" x14ac:dyDescent="0.25">
      <c r="A125" s="23"/>
      <c r="B125" s="26" t="s">
        <v>160</v>
      </c>
      <c r="C125" s="30">
        <v>40.94</v>
      </c>
      <c r="D125" s="30">
        <v>43.27</v>
      </c>
      <c r="E125" s="30">
        <v>41.27</v>
      </c>
      <c r="F125" s="23"/>
    </row>
    <row r="126" spans="1:6" x14ac:dyDescent="0.25">
      <c r="A126" s="23"/>
      <c r="B126" s="26" t="s">
        <v>162</v>
      </c>
      <c r="C126" s="30">
        <v>3.62</v>
      </c>
      <c r="D126" s="30">
        <v>3.6</v>
      </c>
      <c r="E126" s="30">
        <v>3.78</v>
      </c>
      <c r="F126" s="23"/>
    </row>
    <row r="127" spans="1:6" x14ac:dyDescent="0.25">
      <c r="A127" s="23"/>
      <c r="B127" s="26" t="s">
        <v>163</v>
      </c>
      <c r="C127" s="30">
        <v>11.34</v>
      </c>
      <c r="D127" s="30">
        <v>11</v>
      </c>
      <c r="E127" s="30">
        <v>7.45</v>
      </c>
      <c r="F127" s="23"/>
    </row>
    <row r="128" spans="1:6" x14ac:dyDescent="0.25">
      <c r="A128" s="23"/>
      <c r="B128" s="26" t="s">
        <v>164</v>
      </c>
      <c r="C128" s="30">
        <v>2.46</v>
      </c>
      <c r="D128" s="30">
        <v>2.65</v>
      </c>
      <c r="E128" s="30">
        <v>2.72</v>
      </c>
      <c r="F128" s="23"/>
    </row>
    <row r="129" spans="1:6" x14ac:dyDescent="0.25">
      <c r="A129" s="23"/>
      <c r="B129" s="26" t="s">
        <v>172</v>
      </c>
      <c r="C129" s="30">
        <v>0.51</v>
      </c>
      <c r="D129" s="30">
        <v>0.51</v>
      </c>
      <c r="E129" s="30">
        <v>0.5</v>
      </c>
      <c r="F129" s="23"/>
    </row>
    <row r="130" spans="1:6" x14ac:dyDescent="0.25">
      <c r="A130" s="23"/>
      <c r="B130" s="31" t="s">
        <v>194</v>
      </c>
      <c r="C130" s="32"/>
      <c r="D130" s="32"/>
      <c r="E130" s="32"/>
      <c r="F130" s="23"/>
    </row>
    <row r="131" spans="1:6" x14ac:dyDescent="0.25">
      <c r="A131" s="23"/>
      <c r="B131" s="26" t="s">
        <v>195</v>
      </c>
      <c r="C131" s="30">
        <v>15.58</v>
      </c>
      <c r="D131" s="30">
        <v>15.46</v>
      </c>
      <c r="E131" s="30">
        <v>12</v>
      </c>
      <c r="F131" s="23"/>
    </row>
    <row r="132" spans="1:6" x14ac:dyDescent="0.25">
      <c r="A132" s="23"/>
      <c r="B132" s="28" t="s">
        <v>155</v>
      </c>
      <c r="C132" s="30">
        <v>7.0000000000000007E-2</v>
      </c>
      <c r="D132" s="30">
        <v>0</v>
      </c>
      <c r="E132" s="30">
        <v>0</v>
      </c>
      <c r="F132" s="23"/>
    </row>
    <row r="133" spans="1:6" x14ac:dyDescent="0.25">
      <c r="A133" s="23"/>
      <c r="B133" s="28" t="s">
        <v>183</v>
      </c>
      <c r="C133" s="30">
        <v>0.46</v>
      </c>
      <c r="D133" s="30">
        <v>0.47</v>
      </c>
      <c r="E133" s="30">
        <v>0.46</v>
      </c>
      <c r="F133" s="23"/>
    </row>
    <row r="134" spans="1:6" x14ac:dyDescent="0.25">
      <c r="A134" s="23"/>
      <c r="B134" s="28" t="s">
        <v>158</v>
      </c>
      <c r="C134" s="30">
        <v>0</v>
      </c>
      <c r="D134" s="30">
        <v>0</v>
      </c>
      <c r="E134" s="30">
        <v>0</v>
      </c>
      <c r="F134" s="23"/>
    </row>
    <row r="135" spans="1:6" x14ac:dyDescent="0.25">
      <c r="A135" s="23"/>
      <c r="B135" s="28" t="s">
        <v>159</v>
      </c>
      <c r="C135" s="30">
        <v>0</v>
      </c>
      <c r="D135" s="30">
        <v>0</v>
      </c>
      <c r="E135" s="30">
        <v>0</v>
      </c>
      <c r="F135" s="23"/>
    </row>
    <row r="136" spans="1:6" x14ac:dyDescent="0.25">
      <c r="A136" s="23"/>
      <c r="B136" s="28" t="s">
        <v>160</v>
      </c>
      <c r="C136" s="30">
        <v>0</v>
      </c>
      <c r="D136" s="30">
        <v>0</v>
      </c>
      <c r="E136" s="30">
        <v>0</v>
      </c>
      <c r="F136" s="23"/>
    </row>
    <row r="137" spans="1:6" x14ac:dyDescent="0.25">
      <c r="A137" s="23"/>
      <c r="B137" s="28" t="s">
        <v>163</v>
      </c>
      <c r="C137" s="30">
        <v>11.34</v>
      </c>
      <c r="D137" s="30">
        <v>11</v>
      </c>
      <c r="E137" s="30">
        <v>7.45</v>
      </c>
      <c r="F137" s="23"/>
    </row>
    <row r="138" spans="1:6" x14ac:dyDescent="0.25">
      <c r="A138" s="23"/>
      <c r="B138" s="28" t="s">
        <v>162</v>
      </c>
      <c r="C138" s="30">
        <v>1.77</v>
      </c>
      <c r="D138" s="30">
        <v>1.86</v>
      </c>
      <c r="E138" s="30">
        <v>1.93</v>
      </c>
      <c r="F138" s="23"/>
    </row>
    <row r="139" spans="1:6" x14ac:dyDescent="0.25">
      <c r="A139" s="23"/>
      <c r="B139" s="28" t="s">
        <v>164</v>
      </c>
      <c r="C139" s="30">
        <v>1.44</v>
      </c>
      <c r="D139" s="30">
        <v>1.63</v>
      </c>
      <c r="E139" s="30">
        <v>1.68</v>
      </c>
      <c r="F139" s="23"/>
    </row>
    <row r="140" spans="1:6" x14ac:dyDescent="0.25">
      <c r="A140" s="23"/>
      <c r="B140" s="28" t="s">
        <v>172</v>
      </c>
      <c r="C140" s="30">
        <v>0.22</v>
      </c>
      <c r="D140" s="30">
        <v>0.22</v>
      </c>
      <c r="E140" s="30">
        <v>0.22</v>
      </c>
      <c r="F140" s="23"/>
    </row>
    <row r="141" spans="1:6" x14ac:dyDescent="0.25">
      <c r="A141" s="23"/>
      <c r="B141" s="28" t="s">
        <v>202</v>
      </c>
      <c r="C141" s="30">
        <v>0.27</v>
      </c>
      <c r="D141" s="30">
        <v>0.27</v>
      </c>
      <c r="E141" s="30">
        <v>0.25</v>
      </c>
      <c r="F141" s="23"/>
    </row>
    <row r="142" spans="1:6" x14ac:dyDescent="0.25">
      <c r="A142" s="23"/>
      <c r="B142" s="33" t="s">
        <v>196</v>
      </c>
      <c r="C142" s="34">
        <v>0.13</v>
      </c>
      <c r="D142" s="34">
        <v>0.13</v>
      </c>
      <c r="E142" s="34">
        <v>0.12</v>
      </c>
      <c r="F142" s="23"/>
    </row>
    <row r="143" spans="1:6" x14ac:dyDescent="0.25">
      <c r="A143" s="23"/>
      <c r="B143" s="26" t="s">
        <v>197</v>
      </c>
      <c r="C143" s="30">
        <v>0</v>
      </c>
      <c r="D143" s="30">
        <v>0</v>
      </c>
      <c r="E143" s="30">
        <v>0</v>
      </c>
      <c r="F143" s="23"/>
    </row>
    <row r="144" spans="1:6" x14ac:dyDescent="0.25">
      <c r="A144" s="23"/>
      <c r="B144" s="28" t="s">
        <v>155</v>
      </c>
      <c r="C144" s="30">
        <v>0</v>
      </c>
      <c r="D144" s="30">
        <v>0</v>
      </c>
      <c r="E144" s="30">
        <v>0</v>
      </c>
      <c r="F144" s="23"/>
    </row>
    <row r="145" spans="1:6" x14ac:dyDescent="0.25">
      <c r="A145" s="23"/>
      <c r="B145" s="28" t="s">
        <v>183</v>
      </c>
      <c r="C145" s="30">
        <v>0</v>
      </c>
      <c r="D145" s="30">
        <v>0</v>
      </c>
      <c r="E145" s="30">
        <v>0</v>
      </c>
      <c r="F145" s="23"/>
    </row>
    <row r="146" spans="1:6" x14ac:dyDescent="0.25">
      <c r="A146" s="23"/>
      <c r="B146" s="28" t="s">
        <v>158</v>
      </c>
      <c r="C146" s="30">
        <v>0</v>
      </c>
      <c r="D146" s="30">
        <v>0</v>
      </c>
      <c r="E146" s="30">
        <v>0</v>
      </c>
      <c r="F146" s="23"/>
    </row>
    <row r="147" spans="1:6" x14ac:dyDescent="0.25">
      <c r="A147" s="23"/>
      <c r="B147" s="28" t="s">
        <v>159</v>
      </c>
      <c r="C147" s="30">
        <v>0</v>
      </c>
      <c r="D147" s="30">
        <v>0</v>
      </c>
      <c r="E147" s="30">
        <v>0</v>
      </c>
      <c r="F147" s="23"/>
    </row>
    <row r="148" spans="1:6" x14ac:dyDescent="0.25">
      <c r="A148" s="23"/>
      <c r="B148" s="28" t="s">
        <v>160</v>
      </c>
      <c r="C148" s="30">
        <v>0</v>
      </c>
      <c r="D148" s="30">
        <v>0</v>
      </c>
      <c r="E148" s="30">
        <v>0</v>
      </c>
      <c r="F148" s="23"/>
    </row>
    <row r="149" spans="1:6" x14ac:dyDescent="0.25">
      <c r="A149" s="23"/>
      <c r="B149" s="28" t="s">
        <v>163</v>
      </c>
      <c r="C149" s="30">
        <v>0</v>
      </c>
      <c r="D149" s="30">
        <v>0</v>
      </c>
      <c r="E149" s="30">
        <v>0</v>
      </c>
      <c r="F149" s="23"/>
    </row>
    <row r="150" spans="1:6" x14ac:dyDescent="0.25">
      <c r="A150" s="23"/>
      <c r="B150" s="28" t="s">
        <v>162</v>
      </c>
      <c r="C150" s="30">
        <v>0</v>
      </c>
      <c r="D150" s="30">
        <v>0</v>
      </c>
      <c r="E150" s="30">
        <v>0</v>
      </c>
      <c r="F150" s="23"/>
    </row>
    <row r="151" spans="1:6" x14ac:dyDescent="0.25">
      <c r="A151" s="23"/>
      <c r="B151" s="28" t="s">
        <v>164</v>
      </c>
      <c r="C151" s="30">
        <v>0</v>
      </c>
      <c r="D151" s="30">
        <v>0</v>
      </c>
      <c r="E151" s="30">
        <v>0</v>
      </c>
      <c r="F151" s="23"/>
    </row>
    <row r="152" spans="1:6" x14ac:dyDescent="0.25">
      <c r="A152" s="23"/>
      <c r="B152" s="28" t="s">
        <v>172</v>
      </c>
      <c r="C152" s="30">
        <v>0</v>
      </c>
      <c r="D152" s="30">
        <v>0</v>
      </c>
      <c r="E152" s="30">
        <v>0</v>
      </c>
      <c r="F152" s="23"/>
    </row>
    <row r="153" spans="1:6" x14ac:dyDescent="0.25">
      <c r="A153" s="23"/>
      <c r="B153" s="33" t="s">
        <v>203</v>
      </c>
      <c r="C153" s="34">
        <v>0</v>
      </c>
      <c r="D153" s="34">
        <v>0</v>
      </c>
      <c r="E153" s="34">
        <v>0</v>
      </c>
      <c r="F153" s="23"/>
    </row>
    <row r="154" spans="1:6" x14ac:dyDescent="0.25">
      <c r="A154" s="23"/>
      <c r="B154" s="26" t="s">
        <v>198</v>
      </c>
      <c r="C154" s="30">
        <v>2.74</v>
      </c>
      <c r="D154" s="30">
        <v>2.6</v>
      </c>
      <c r="E154" s="30">
        <v>2.73</v>
      </c>
      <c r="F154" s="23"/>
    </row>
    <row r="155" spans="1:6" x14ac:dyDescent="0.25">
      <c r="A155" s="23"/>
      <c r="B155" s="28" t="s">
        <v>155</v>
      </c>
      <c r="C155" s="30">
        <v>0.01</v>
      </c>
      <c r="D155" s="30">
        <v>0.01</v>
      </c>
      <c r="E155" s="30">
        <v>0.01</v>
      </c>
      <c r="F155" s="23"/>
    </row>
    <row r="156" spans="1:6" x14ac:dyDescent="0.25">
      <c r="A156" s="23"/>
      <c r="B156" s="28" t="s">
        <v>183</v>
      </c>
      <c r="C156" s="30">
        <v>0</v>
      </c>
      <c r="D156" s="30">
        <v>0</v>
      </c>
      <c r="E156" s="30">
        <v>0</v>
      </c>
      <c r="F156" s="23"/>
    </row>
    <row r="157" spans="1:6" x14ac:dyDescent="0.25">
      <c r="A157" s="23"/>
      <c r="B157" s="28" t="s">
        <v>158</v>
      </c>
      <c r="C157" s="30">
        <v>0</v>
      </c>
      <c r="D157" s="30">
        <v>0</v>
      </c>
      <c r="E157" s="30">
        <v>0</v>
      </c>
      <c r="F157" s="23"/>
    </row>
    <row r="158" spans="1:6" x14ac:dyDescent="0.25">
      <c r="A158" s="23"/>
      <c r="B158" s="28" t="s">
        <v>159</v>
      </c>
      <c r="C158" s="30">
        <v>0</v>
      </c>
      <c r="D158" s="30">
        <v>0</v>
      </c>
      <c r="E158" s="30">
        <v>0</v>
      </c>
      <c r="F158" s="23"/>
    </row>
    <row r="159" spans="1:6" x14ac:dyDescent="0.25">
      <c r="A159" s="23"/>
      <c r="B159" s="28" t="s">
        <v>160</v>
      </c>
      <c r="C159" s="30">
        <v>0.03</v>
      </c>
      <c r="D159" s="30">
        <v>0.03</v>
      </c>
      <c r="E159" s="30">
        <v>0.03</v>
      </c>
      <c r="F159" s="23"/>
    </row>
    <row r="160" spans="1:6" x14ac:dyDescent="0.25">
      <c r="A160" s="23"/>
      <c r="B160" s="28" t="s">
        <v>163</v>
      </c>
      <c r="C160" s="30">
        <v>0</v>
      </c>
      <c r="D160" s="30">
        <v>0</v>
      </c>
      <c r="E160" s="30">
        <v>0</v>
      </c>
      <c r="F160" s="23"/>
    </row>
    <row r="161" spans="1:6" x14ac:dyDescent="0.25">
      <c r="A161" s="23"/>
      <c r="B161" s="28" t="s">
        <v>162</v>
      </c>
      <c r="C161" s="30">
        <v>1.84</v>
      </c>
      <c r="D161" s="30">
        <v>1.73</v>
      </c>
      <c r="E161" s="30">
        <v>1.85</v>
      </c>
      <c r="F161" s="23"/>
    </row>
    <row r="162" spans="1:6" x14ac:dyDescent="0.25">
      <c r="A162" s="23"/>
      <c r="B162" s="28" t="s">
        <v>164</v>
      </c>
      <c r="C162" s="30">
        <v>0.56999999999999995</v>
      </c>
      <c r="D162" s="30">
        <v>0.54</v>
      </c>
      <c r="E162" s="30">
        <v>0.56000000000000005</v>
      </c>
      <c r="F162" s="23"/>
    </row>
    <row r="163" spans="1:6" x14ac:dyDescent="0.25">
      <c r="A163" s="23"/>
      <c r="B163" s="28" t="s">
        <v>172</v>
      </c>
      <c r="C163" s="30">
        <v>0.28000000000000003</v>
      </c>
      <c r="D163" s="30">
        <v>0.28999999999999998</v>
      </c>
      <c r="E163" s="30">
        <v>0.28000000000000003</v>
      </c>
      <c r="F163" s="23"/>
    </row>
    <row r="164" spans="1:6" x14ac:dyDescent="0.25">
      <c r="A164" s="23"/>
      <c r="B164" s="26" t="s">
        <v>199</v>
      </c>
      <c r="C164" s="30">
        <v>40.9</v>
      </c>
      <c r="D164" s="30">
        <v>43.23</v>
      </c>
      <c r="E164" s="30">
        <v>41.24</v>
      </c>
      <c r="F164" s="23"/>
    </row>
    <row r="165" spans="1:6" x14ac:dyDescent="0.25">
      <c r="A165" s="23"/>
      <c r="B165" s="26" t="s">
        <v>204</v>
      </c>
      <c r="C165" s="30">
        <v>3.66</v>
      </c>
      <c r="D165" s="30">
        <v>3.7</v>
      </c>
      <c r="E165" s="30">
        <v>3.67</v>
      </c>
      <c r="F165" s="23"/>
    </row>
    <row r="166" spans="1:6" x14ac:dyDescent="0.25">
      <c r="A166" s="23"/>
      <c r="B166" s="18"/>
      <c r="C166" s="19"/>
      <c r="D166" s="19"/>
      <c r="E166" s="19"/>
      <c r="F166" s="23"/>
    </row>
    <row r="167" spans="1:6" x14ac:dyDescent="0.25">
      <c r="A167" s="23"/>
      <c r="B167" s="24" t="s">
        <v>192</v>
      </c>
      <c r="C167" s="29">
        <v>51.26</v>
      </c>
      <c r="D167" s="29">
        <v>53.52</v>
      </c>
      <c r="E167" s="29">
        <v>50.6</v>
      </c>
      <c r="F167" s="23"/>
    </row>
    <row r="168" spans="1:6" x14ac:dyDescent="0.25">
      <c r="A168" s="23"/>
      <c r="B168" s="31" t="s">
        <v>193</v>
      </c>
      <c r="C168" s="32"/>
      <c r="D168" s="32"/>
      <c r="E168" s="32"/>
      <c r="F168" s="23"/>
    </row>
    <row r="169" spans="1:6" x14ac:dyDescent="0.25">
      <c r="A169" s="23"/>
      <c r="B169" s="26" t="s">
        <v>273</v>
      </c>
      <c r="C169" s="30">
        <v>0.88</v>
      </c>
      <c r="D169" s="30">
        <v>0.87</v>
      </c>
      <c r="E169" s="30">
        <v>0.88</v>
      </c>
      <c r="F169" s="23"/>
    </row>
    <row r="170" spans="1:6" x14ac:dyDescent="0.25">
      <c r="A170" s="23"/>
      <c r="B170" s="26" t="s">
        <v>183</v>
      </c>
      <c r="C170" s="30">
        <v>0.87</v>
      </c>
      <c r="D170" s="30">
        <v>0.88</v>
      </c>
      <c r="E170" s="30">
        <v>0.87</v>
      </c>
      <c r="F170" s="23"/>
    </row>
    <row r="171" spans="1:6" x14ac:dyDescent="0.25">
      <c r="A171" s="23"/>
      <c r="B171" s="26" t="s">
        <v>158</v>
      </c>
      <c r="C171" s="30">
        <v>0</v>
      </c>
      <c r="D171" s="30">
        <v>0</v>
      </c>
      <c r="E171" s="30">
        <v>0</v>
      </c>
      <c r="F171" s="23"/>
    </row>
    <row r="172" spans="1:6" x14ac:dyDescent="0.25">
      <c r="A172" s="23"/>
      <c r="B172" s="26" t="s">
        <v>160</v>
      </c>
      <c r="C172" s="30">
        <v>40.81</v>
      </c>
      <c r="D172" s="30">
        <v>43.02</v>
      </c>
      <c r="E172" s="30">
        <v>41.14</v>
      </c>
      <c r="F172" s="23"/>
    </row>
    <row r="173" spans="1:6" x14ac:dyDescent="0.25">
      <c r="A173" s="23"/>
      <c r="B173" s="26" t="s">
        <v>162</v>
      </c>
      <c r="C173" s="30">
        <v>0</v>
      </c>
      <c r="D173" s="30">
        <v>0</v>
      </c>
      <c r="E173" s="30">
        <v>0</v>
      </c>
      <c r="F173" s="23"/>
    </row>
    <row r="174" spans="1:6" x14ac:dyDescent="0.25">
      <c r="A174" s="23"/>
      <c r="B174" s="26" t="s">
        <v>164</v>
      </c>
      <c r="C174" s="30">
        <v>0.44</v>
      </c>
      <c r="D174" s="30">
        <v>0.48</v>
      </c>
      <c r="E174" s="30">
        <v>0.48</v>
      </c>
      <c r="F174" s="23"/>
    </row>
    <row r="175" spans="1:6" x14ac:dyDescent="0.25">
      <c r="A175" s="23"/>
      <c r="B175" s="26" t="s">
        <v>172</v>
      </c>
      <c r="C175" s="30" t="s">
        <v>33</v>
      </c>
      <c r="D175" s="30" t="s">
        <v>33</v>
      </c>
      <c r="E175" s="30" t="s">
        <v>33</v>
      </c>
      <c r="F175" s="23"/>
    </row>
    <row r="176" spans="1:6" x14ac:dyDescent="0.25">
      <c r="A176" s="23"/>
      <c r="B176" s="26" t="s">
        <v>175</v>
      </c>
      <c r="C176" s="30">
        <v>7.38</v>
      </c>
      <c r="D176" s="30">
        <v>7.46</v>
      </c>
      <c r="E176" s="30">
        <v>6.46</v>
      </c>
      <c r="F176" s="23"/>
    </row>
    <row r="177" spans="1:6" x14ac:dyDescent="0.25">
      <c r="A177" s="23"/>
      <c r="B177" s="26" t="s">
        <v>176</v>
      </c>
      <c r="C177" s="30">
        <v>0.88</v>
      </c>
      <c r="D177" s="30">
        <v>0.8</v>
      </c>
      <c r="E177" s="30">
        <v>0.78</v>
      </c>
      <c r="F177" s="23"/>
    </row>
    <row r="178" spans="1:6" x14ac:dyDescent="0.25">
      <c r="A178" s="23"/>
      <c r="B178" s="31" t="s">
        <v>194</v>
      </c>
      <c r="C178" s="32"/>
      <c r="D178" s="32"/>
      <c r="E178" s="32"/>
      <c r="F178" s="23"/>
    </row>
    <row r="179" spans="1:6" x14ac:dyDescent="0.25">
      <c r="A179" s="23"/>
      <c r="B179" s="35" t="s">
        <v>195</v>
      </c>
      <c r="C179" s="34">
        <v>5.94</v>
      </c>
      <c r="D179" s="34">
        <v>6.03</v>
      </c>
      <c r="E179" s="34">
        <v>4.99</v>
      </c>
      <c r="F179" s="23"/>
    </row>
    <row r="180" spans="1:6" x14ac:dyDescent="0.25">
      <c r="A180" s="23"/>
      <c r="B180" s="35" t="s">
        <v>196</v>
      </c>
      <c r="C180" s="34">
        <v>0.1</v>
      </c>
      <c r="D180" s="34">
        <v>0.1</v>
      </c>
      <c r="E180" s="34">
        <v>0.09</v>
      </c>
      <c r="F180" s="23"/>
    </row>
    <row r="181" spans="1:6" x14ac:dyDescent="0.25">
      <c r="A181" s="23"/>
      <c r="B181" s="35" t="s">
        <v>197</v>
      </c>
      <c r="C181" s="34">
        <v>0</v>
      </c>
      <c r="D181" s="34">
        <v>0</v>
      </c>
      <c r="E181" s="34">
        <v>0</v>
      </c>
      <c r="F181" s="23"/>
    </row>
    <row r="182" spans="1:6" x14ac:dyDescent="0.25">
      <c r="A182" s="23"/>
      <c r="B182" s="26" t="s">
        <v>198</v>
      </c>
      <c r="C182" s="30">
        <v>1.9</v>
      </c>
      <c r="D182" s="30">
        <v>1.82</v>
      </c>
      <c r="E182" s="30">
        <v>1.87</v>
      </c>
      <c r="F182" s="23"/>
    </row>
    <row r="183" spans="1:6" x14ac:dyDescent="0.25">
      <c r="A183" s="23"/>
      <c r="B183" s="28" t="s">
        <v>175</v>
      </c>
      <c r="C183" s="30">
        <v>1.29</v>
      </c>
      <c r="D183" s="30">
        <v>1.29</v>
      </c>
      <c r="E183" s="30">
        <v>1.34</v>
      </c>
      <c r="F183" s="23"/>
    </row>
    <row r="184" spans="1:6" x14ac:dyDescent="0.25">
      <c r="A184" s="23"/>
      <c r="B184" s="33" t="s">
        <v>176</v>
      </c>
      <c r="C184" s="34">
        <v>0.61</v>
      </c>
      <c r="D184" s="34">
        <v>0.53</v>
      </c>
      <c r="E184" s="34">
        <v>0.53</v>
      </c>
      <c r="F184" s="23"/>
    </row>
    <row r="185" spans="1:6" x14ac:dyDescent="0.25">
      <c r="A185" s="23"/>
      <c r="B185" s="35" t="s">
        <v>199</v>
      </c>
      <c r="C185" s="34">
        <v>40.81</v>
      </c>
      <c r="D185" s="34">
        <v>43.02</v>
      </c>
      <c r="E185" s="34">
        <v>41.04</v>
      </c>
      <c r="F185" s="23"/>
    </row>
    <row r="186" spans="1:6" x14ac:dyDescent="0.25">
      <c r="A186" s="23"/>
      <c r="B186" s="35" t="s">
        <v>200</v>
      </c>
      <c r="C186" s="34">
        <v>2.5099999999999998</v>
      </c>
      <c r="D186" s="34">
        <v>2.5499999999999998</v>
      </c>
      <c r="E186" s="34">
        <v>2.61</v>
      </c>
      <c r="F186" s="23"/>
    </row>
    <row r="187" spans="1:6" x14ac:dyDescent="0.25">
      <c r="A187" s="23"/>
      <c r="B187" s="18"/>
      <c r="C187" s="19"/>
      <c r="D187" s="19"/>
      <c r="E187" s="19"/>
      <c r="F187" s="23"/>
    </row>
    <row r="188" spans="1:6" x14ac:dyDescent="0.25">
      <c r="A188" s="23"/>
      <c r="B188" s="24" t="s">
        <v>205</v>
      </c>
      <c r="C188" s="29">
        <v>11.75</v>
      </c>
      <c r="D188" s="29">
        <v>11.61</v>
      </c>
      <c r="E188" s="29">
        <v>9.16</v>
      </c>
      <c r="F188" s="23"/>
    </row>
    <row r="189" spans="1:6" x14ac:dyDescent="0.25">
      <c r="A189" s="23"/>
      <c r="B189" s="18"/>
      <c r="C189" s="19"/>
      <c r="D189" s="19"/>
      <c r="E189" s="19"/>
      <c r="F189" s="23"/>
    </row>
    <row r="190" spans="1:6" x14ac:dyDescent="0.25">
      <c r="A190" s="23"/>
      <c r="B190" s="24" t="s">
        <v>206</v>
      </c>
      <c r="C190" s="29">
        <v>2.37</v>
      </c>
      <c r="D190" s="29">
        <v>2.5099999999999998</v>
      </c>
      <c r="E190" s="29">
        <v>2.57</v>
      </c>
      <c r="F190" s="23"/>
    </row>
    <row r="191" spans="1:6" x14ac:dyDescent="0.25">
      <c r="A191" s="23"/>
      <c r="B191" s="26" t="s">
        <v>155</v>
      </c>
      <c r="C191" s="30">
        <v>0</v>
      </c>
      <c r="D191" s="30">
        <v>0</v>
      </c>
      <c r="E191" s="30">
        <v>0</v>
      </c>
      <c r="F191" s="23"/>
    </row>
    <row r="192" spans="1:6" x14ac:dyDescent="0.25">
      <c r="A192" s="23"/>
      <c r="B192" s="26" t="s">
        <v>207</v>
      </c>
      <c r="C192" s="30">
        <v>0</v>
      </c>
      <c r="D192" s="30">
        <v>0</v>
      </c>
      <c r="E192" s="30">
        <v>0</v>
      </c>
      <c r="F192" s="23"/>
    </row>
    <row r="193" spans="1:6" x14ac:dyDescent="0.25">
      <c r="A193" s="23"/>
      <c r="B193" s="26" t="s">
        <v>160</v>
      </c>
      <c r="C193" s="30">
        <v>1.24</v>
      </c>
      <c r="D193" s="30">
        <v>1.29</v>
      </c>
      <c r="E193" s="30">
        <v>1.1599999999999999</v>
      </c>
      <c r="F193" s="23"/>
    </row>
    <row r="194" spans="1:6" x14ac:dyDescent="0.25">
      <c r="A194" s="23"/>
      <c r="B194" s="26" t="s">
        <v>208</v>
      </c>
      <c r="C194" s="30">
        <v>0.61</v>
      </c>
      <c r="D194" s="30">
        <v>0.66</v>
      </c>
      <c r="E194" s="30">
        <v>0.89</v>
      </c>
      <c r="F194" s="23"/>
    </row>
    <row r="195" spans="1:6" x14ac:dyDescent="0.25">
      <c r="A195" s="23"/>
      <c r="B195" s="26" t="s">
        <v>164</v>
      </c>
      <c r="C195" s="30">
        <v>0</v>
      </c>
      <c r="D195" s="30">
        <v>0</v>
      </c>
      <c r="E195" s="30">
        <v>0</v>
      </c>
      <c r="F195" s="23"/>
    </row>
    <row r="196" spans="1:6" x14ac:dyDescent="0.25">
      <c r="A196" s="23"/>
      <c r="B196" s="26" t="s">
        <v>172</v>
      </c>
      <c r="C196" s="30">
        <v>0</v>
      </c>
      <c r="D196" s="30">
        <v>0</v>
      </c>
      <c r="E196" s="30">
        <v>0</v>
      </c>
      <c r="F196" s="23"/>
    </row>
    <row r="197" spans="1:6" x14ac:dyDescent="0.25">
      <c r="A197" s="23"/>
      <c r="B197" s="26" t="s">
        <v>175</v>
      </c>
      <c r="C197" s="30">
        <v>0.41</v>
      </c>
      <c r="D197" s="30">
        <v>0.45</v>
      </c>
      <c r="E197" s="30">
        <v>0.41</v>
      </c>
      <c r="F197" s="23"/>
    </row>
    <row r="198" spans="1:6" x14ac:dyDescent="0.25">
      <c r="A198" s="23"/>
      <c r="B198" s="26" t="s">
        <v>176</v>
      </c>
      <c r="C198" s="30">
        <v>0.1</v>
      </c>
      <c r="D198" s="30">
        <v>0.11</v>
      </c>
      <c r="E198" s="30">
        <v>0.12</v>
      </c>
      <c r="F198" s="23"/>
    </row>
    <row r="199" spans="1:6" x14ac:dyDescent="0.25">
      <c r="A199" s="23"/>
      <c r="B199" s="18"/>
      <c r="C199" s="19"/>
      <c r="D199" s="19"/>
      <c r="E199" s="19"/>
      <c r="F199" s="23"/>
    </row>
    <row r="200" spans="1:6" x14ac:dyDescent="0.25">
      <c r="A200" s="23"/>
      <c r="B200" s="24" t="s">
        <v>209</v>
      </c>
      <c r="C200" s="29">
        <v>0.37</v>
      </c>
      <c r="D200" s="29">
        <v>0.37</v>
      </c>
      <c r="E200" s="29">
        <v>0.36</v>
      </c>
      <c r="F200" s="23"/>
    </row>
    <row r="201" spans="1:6" x14ac:dyDescent="0.25">
      <c r="A201" s="23"/>
      <c r="B201" s="18"/>
      <c r="C201" s="19"/>
      <c r="D201" s="19"/>
      <c r="E201" s="19"/>
      <c r="F201" s="23"/>
    </row>
    <row r="202" spans="1:6" x14ac:dyDescent="0.25">
      <c r="A202" s="23"/>
      <c r="B202" s="24" t="s">
        <v>210</v>
      </c>
      <c r="C202" s="29">
        <v>40.869999999999997</v>
      </c>
      <c r="D202" s="29">
        <v>40.549999999999997</v>
      </c>
      <c r="E202" s="29">
        <v>40.92</v>
      </c>
      <c r="F202" s="23"/>
    </row>
    <row r="203" spans="1:6" x14ac:dyDescent="0.25">
      <c r="A203" s="23"/>
      <c r="B203" s="18"/>
      <c r="C203" s="19"/>
      <c r="D203" s="19"/>
      <c r="E203" s="19"/>
      <c r="F203" s="23"/>
    </row>
    <row r="204" spans="1:6" x14ac:dyDescent="0.25">
      <c r="A204" s="23"/>
      <c r="B204" s="24" t="s">
        <v>211</v>
      </c>
      <c r="C204" s="29">
        <v>7.57</v>
      </c>
      <c r="D204" s="29">
        <v>7.48</v>
      </c>
      <c r="E204" s="29">
        <v>7.8</v>
      </c>
      <c r="F204" s="23"/>
    </row>
    <row r="205" spans="1:6" x14ac:dyDescent="0.25">
      <c r="A205" s="23"/>
      <c r="B205" s="18"/>
      <c r="C205" s="19"/>
      <c r="D205" s="19"/>
      <c r="E205" s="19"/>
      <c r="F205" s="23"/>
    </row>
    <row r="206" spans="1:6" x14ac:dyDescent="0.25">
      <c r="A206" s="23"/>
      <c r="B206" s="24" t="s">
        <v>212</v>
      </c>
      <c r="C206" s="29">
        <v>33.409999999999997</v>
      </c>
      <c r="D206" s="29">
        <v>32.94</v>
      </c>
      <c r="E206" s="29">
        <v>33.11</v>
      </c>
      <c r="F206" s="23"/>
    </row>
    <row r="207" spans="1:6" x14ac:dyDescent="0.25">
      <c r="A207" s="23"/>
      <c r="B207" s="31" t="s">
        <v>193</v>
      </c>
      <c r="C207" s="32"/>
      <c r="D207" s="32"/>
      <c r="E207" s="32"/>
      <c r="F207" s="23"/>
    </row>
    <row r="208" spans="1:6" x14ac:dyDescent="0.25">
      <c r="A208" s="23"/>
      <c r="B208" s="26" t="s">
        <v>155</v>
      </c>
      <c r="C208" s="30">
        <v>0.52</v>
      </c>
      <c r="D208" s="30">
        <v>0.5</v>
      </c>
      <c r="E208" s="30">
        <v>0.52</v>
      </c>
      <c r="F208" s="23"/>
    </row>
    <row r="209" spans="1:6" x14ac:dyDescent="0.25">
      <c r="A209" s="23"/>
      <c r="B209" s="28" t="s">
        <v>156</v>
      </c>
      <c r="C209" s="30">
        <v>0.27</v>
      </c>
      <c r="D209" s="30">
        <v>0.28999999999999998</v>
      </c>
      <c r="E209" s="30">
        <v>0.28999999999999998</v>
      </c>
      <c r="F209" s="23"/>
    </row>
    <row r="210" spans="1:6" x14ac:dyDescent="0.25">
      <c r="A210" s="23"/>
      <c r="B210" s="28" t="s">
        <v>157</v>
      </c>
      <c r="C210" s="30">
        <v>0.02</v>
      </c>
      <c r="D210" s="30">
        <v>0.02</v>
      </c>
      <c r="E210" s="30">
        <v>0.02</v>
      </c>
      <c r="F210" s="23"/>
    </row>
    <row r="211" spans="1:6" x14ac:dyDescent="0.25">
      <c r="A211" s="23"/>
      <c r="B211" s="26" t="s">
        <v>183</v>
      </c>
      <c r="C211" s="30">
        <v>0.16</v>
      </c>
      <c r="D211" s="30">
        <v>0.17</v>
      </c>
      <c r="E211" s="30">
        <v>0.17</v>
      </c>
      <c r="F211" s="23"/>
    </row>
    <row r="212" spans="1:6" x14ac:dyDescent="0.25">
      <c r="A212" s="23"/>
      <c r="B212" s="26" t="s">
        <v>158</v>
      </c>
      <c r="C212" s="30">
        <v>0</v>
      </c>
      <c r="D212" s="30">
        <v>0</v>
      </c>
      <c r="E212" s="30">
        <v>0</v>
      </c>
      <c r="F212" s="23"/>
    </row>
    <row r="213" spans="1:6" x14ac:dyDescent="0.25">
      <c r="A213" s="23"/>
      <c r="B213" s="26" t="s">
        <v>159</v>
      </c>
      <c r="C213" s="30">
        <v>0</v>
      </c>
      <c r="D213" s="30">
        <v>0</v>
      </c>
      <c r="E213" s="30">
        <v>0</v>
      </c>
      <c r="F213" s="23"/>
    </row>
    <row r="214" spans="1:6" x14ac:dyDescent="0.25">
      <c r="A214" s="23"/>
      <c r="B214" s="26" t="s">
        <v>160</v>
      </c>
      <c r="C214" s="30">
        <v>13.75</v>
      </c>
      <c r="D214" s="30">
        <v>13.27</v>
      </c>
      <c r="E214" s="30">
        <v>13.27</v>
      </c>
      <c r="F214" s="23"/>
    </row>
    <row r="215" spans="1:6" x14ac:dyDescent="0.25">
      <c r="A215" s="23"/>
      <c r="B215" s="26" t="s">
        <v>162</v>
      </c>
      <c r="C215" s="30">
        <v>9.3000000000000007</v>
      </c>
      <c r="D215" s="30">
        <v>9.43</v>
      </c>
      <c r="E215" s="30">
        <v>9.5</v>
      </c>
      <c r="F215" s="23"/>
    </row>
    <row r="216" spans="1:6" x14ac:dyDescent="0.25">
      <c r="A216" s="23"/>
      <c r="B216" s="26" t="s">
        <v>164</v>
      </c>
      <c r="C216" s="30">
        <v>1.94</v>
      </c>
      <c r="D216" s="30">
        <v>1.93</v>
      </c>
      <c r="E216" s="30">
        <v>1.96</v>
      </c>
      <c r="F216" s="23"/>
    </row>
    <row r="217" spans="1:6" x14ac:dyDescent="0.25">
      <c r="A217" s="23"/>
      <c r="B217" s="28" t="s">
        <v>213</v>
      </c>
      <c r="C217" s="30">
        <v>0.02</v>
      </c>
      <c r="D217" s="30">
        <v>0.03</v>
      </c>
      <c r="E217" s="30">
        <v>0.03</v>
      </c>
      <c r="F217" s="23"/>
    </row>
    <row r="218" spans="1:6" x14ac:dyDescent="0.25">
      <c r="A218" s="23"/>
      <c r="B218" s="28" t="s">
        <v>187</v>
      </c>
      <c r="C218" s="30">
        <v>0</v>
      </c>
      <c r="D218" s="30">
        <v>0</v>
      </c>
      <c r="E218" s="30">
        <v>0</v>
      </c>
      <c r="F218" s="23"/>
    </row>
    <row r="219" spans="1:6" x14ac:dyDescent="0.25">
      <c r="A219" s="23"/>
      <c r="B219" s="28" t="s">
        <v>191</v>
      </c>
      <c r="C219" s="30">
        <v>1.32</v>
      </c>
      <c r="D219" s="30">
        <v>1.28</v>
      </c>
      <c r="E219" s="30">
        <v>1.29</v>
      </c>
      <c r="F219" s="23"/>
    </row>
    <row r="220" spans="1:6" x14ac:dyDescent="0.25">
      <c r="A220" s="23"/>
      <c r="B220" s="28" t="s">
        <v>170</v>
      </c>
      <c r="C220" s="30">
        <v>0.1</v>
      </c>
      <c r="D220" s="30">
        <v>0.09</v>
      </c>
      <c r="E220" s="30">
        <v>0.1</v>
      </c>
      <c r="F220" s="23"/>
    </row>
    <row r="221" spans="1:6" x14ac:dyDescent="0.25">
      <c r="A221" s="23"/>
      <c r="B221" s="28" t="s">
        <v>171</v>
      </c>
      <c r="C221" s="30">
        <v>0.45</v>
      </c>
      <c r="D221" s="30">
        <v>0.48</v>
      </c>
      <c r="E221" s="30">
        <v>0.48</v>
      </c>
      <c r="F221" s="23"/>
    </row>
    <row r="222" spans="1:6" x14ac:dyDescent="0.25">
      <c r="A222" s="23"/>
      <c r="B222" s="28" t="s">
        <v>214</v>
      </c>
      <c r="C222" s="30">
        <v>0.05</v>
      </c>
      <c r="D222" s="30">
        <v>0.05</v>
      </c>
      <c r="E222" s="30">
        <v>0.06</v>
      </c>
      <c r="F222" s="23"/>
    </row>
    <row r="223" spans="1:6" x14ac:dyDescent="0.25">
      <c r="A223" s="23"/>
      <c r="B223" s="26" t="s">
        <v>172</v>
      </c>
      <c r="C223" s="30">
        <v>0.17</v>
      </c>
      <c r="D223" s="30">
        <v>0.14000000000000001</v>
      </c>
      <c r="E223" s="30">
        <v>0.17</v>
      </c>
      <c r="F223" s="23"/>
    </row>
    <row r="224" spans="1:6" x14ac:dyDescent="0.25">
      <c r="A224" s="23"/>
      <c r="B224" s="26" t="s">
        <v>175</v>
      </c>
      <c r="C224" s="30">
        <v>7.07</v>
      </c>
      <c r="D224" s="30">
        <v>7.07</v>
      </c>
      <c r="E224" s="30">
        <v>7.12</v>
      </c>
      <c r="F224" s="23"/>
    </row>
    <row r="225" spans="1:6" x14ac:dyDescent="0.25">
      <c r="A225" s="23"/>
      <c r="B225" s="26" t="s">
        <v>176</v>
      </c>
      <c r="C225" s="30">
        <v>0.49</v>
      </c>
      <c r="D225" s="30">
        <v>0.41</v>
      </c>
      <c r="E225" s="30">
        <v>0.4</v>
      </c>
      <c r="F225" s="23"/>
    </row>
    <row r="226" spans="1:6" x14ac:dyDescent="0.25">
      <c r="A226" s="23"/>
      <c r="B226" s="31" t="s">
        <v>215</v>
      </c>
      <c r="C226" s="31"/>
      <c r="D226" s="31"/>
      <c r="E226" s="31"/>
      <c r="F226" s="23"/>
    </row>
    <row r="227" spans="1:6" x14ac:dyDescent="0.25">
      <c r="A227" s="23"/>
      <c r="B227" s="26" t="s">
        <v>216</v>
      </c>
      <c r="C227" s="30">
        <v>10.67</v>
      </c>
      <c r="D227" s="30">
        <v>10.48</v>
      </c>
      <c r="E227" s="30">
        <v>10.67</v>
      </c>
      <c r="F227" s="23"/>
    </row>
    <row r="228" spans="1:6" x14ac:dyDescent="0.25">
      <c r="A228" s="23"/>
      <c r="B228" s="28" t="s">
        <v>217</v>
      </c>
      <c r="C228" s="30">
        <v>1.04</v>
      </c>
      <c r="D228" s="30">
        <v>1.07</v>
      </c>
      <c r="E228" s="30">
        <v>1.0900000000000001</v>
      </c>
      <c r="F228" s="23"/>
    </row>
    <row r="229" spans="1:6" x14ac:dyDescent="0.25">
      <c r="A229" s="23"/>
      <c r="B229" s="28" t="s">
        <v>218</v>
      </c>
      <c r="C229" s="30">
        <v>4.26</v>
      </c>
      <c r="D229" s="30">
        <v>4.16</v>
      </c>
      <c r="E229" s="30">
        <v>4.18</v>
      </c>
      <c r="F229" s="23"/>
    </row>
    <row r="230" spans="1:6" x14ac:dyDescent="0.25">
      <c r="A230" s="23"/>
      <c r="B230" s="28" t="s">
        <v>219</v>
      </c>
      <c r="C230" s="30">
        <v>0.28999999999999998</v>
      </c>
      <c r="D230" s="30">
        <v>0.31</v>
      </c>
      <c r="E230" s="30">
        <v>0.33</v>
      </c>
      <c r="F230" s="23"/>
    </row>
    <row r="231" spans="1:6" x14ac:dyDescent="0.25">
      <c r="A231" s="23"/>
      <c r="B231" s="28" t="s">
        <v>220</v>
      </c>
      <c r="C231" s="30">
        <v>1.41</v>
      </c>
      <c r="D231" s="30">
        <v>1.3</v>
      </c>
      <c r="E231" s="30">
        <v>1.38</v>
      </c>
      <c r="F231" s="23"/>
    </row>
    <row r="232" spans="1:6" x14ac:dyDescent="0.25">
      <c r="A232" s="23"/>
      <c r="B232" s="28" t="s">
        <v>113</v>
      </c>
      <c r="C232" s="30">
        <v>0.05</v>
      </c>
      <c r="D232" s="30">
        <v>0.05</v>
      </c>
      <c r="E232" s="30">
        <v>0.05</v>
      </c>
      <c r="F232" s="23"/>
    </row>
    <row r="233" spans="1:6" x14ac:dyDescent="0.25">
      <c r="A233" s="23"/>
      <c r="B233" s="28" t="s">
        <v>221</v>
      </c>
      <c r="C233" s="30">
        <v>1.47</v>
      </c>
      <c r="D233" s="30">
        <v>1.52</v>
      </c>
      <c r="E233" s="30">
        <v>1.58</v>
      </c>
      <c r="F233" s="23"/>
    </row>
    <row r="234" spans="1:6" x14ac:dyDescent="0.25">
      <c r="A234" s="23"/>
      <c r="B234" s="28" t="s">
        <v>222</v>
      </c>
      <c r="C234" s="30">
        <v>0.19</v>
      </c>
      <c r="D234" s="30">
        <v>0.19</v>
      </c>
      <c r="E234" s="30">
        <v>0.19</v>
      </c>
      <c r="F234" s="23"/>
    </row>
    <row r="235" spans="1:6" x14ac:dyDescent="0.25">
      <c r="A235" s="23"/>
      <c r="B235" s="28" t="s">
        <v>223</v>
      </c>
      <c r="C235" s="30">
        <v>0.74</v>
      </c>
      <c r="D235" s="30">
        <v>0.68</v>
      </c>
      <c r="E235" s="30">
        <v>0.69</v>
      </c>
      <c r="F235" s="23"/>
    </row>
    <row r="236" spans="1:6" x14ac:dyDescent="0.25">
      <c r="A236" s="23"/>
      <c r="B236" s="28" t="s">
        <v>224</v>
      </c>
      <c r="C236" s="30">
        <v>0.12</v>
      </c>
      <c r="D236" s="30">
        <v>0.12</v>
      </c>
      <c r="E236" s="30">
        <v>0.12</v>
      </c>
      <c r="F236" s="23"/>
    </row>
    <row r="237" spans="1:6" x14ac:dyDescent="0.25">
      <c r="A237" s="23"/>
      <c r="B237" s="28" t="s">
        <v>225</v>
      </c>
      <c r="C237" s="30">
        <v>0.28000000000000003</v>
      </c>
      <c r="D237" s="30">
        <v>0.28999999999999998</v>
      </c>
      <c r="E237" s="30">
        <v>0.28999999999999998</v>
      </c>
      <c r="F237" s="23"/>
    </row>
    <row r="238" spans="1:6" x14ac:dyDescent="0.25">
      <c r="A238" s="23"/>
      <c r="B238" s="28" t="s">
        <v>226</v>
      </c>
      <c r="C238" s="30">
        <v>0.25</v>
      </c>
      <c r="D238" s="30">
        <v>0.23</v>
      </c>
      <c r="E238" s="30">
        <v>0.23</v>
      </c>
      <c r="F238" s="23"/>
    </row>
    <row r="239" spans="1:6" x14ac:dyDescent="0.25">
      <c r="A239" s="23"/>
      <c r="B239" s="28" t="s">
        <v>112</v>
      </c>
      <c r="C239" s="30">
        <v>0.2</v>
      </c>
      <c r="D239" s="30">
        <v>0.2</v>
      </c>
      <c r="E239" s="30">
        <v>0.2</v>
      </c>
      <c r="F239" s="23"/>
    </row>
    <row r="240" spans="1:6" x14ac:dyDescent="0.25">
      <c r="A240" s="23"/>
      <c r="B240" s="28" t="s">
        <v>227</v>
      </c>
      <c r="C240" s="30">
        <v>0.36</v>
      </c>
      <c r="D240" s="30">
        <v>0.34</v>
      </c>
      <c r="E240" s="30">
        <v>0.33</v>
      </c>
      <c r="F240" s="23"/>
    </row>
    <row r="241" spans="1:6" x14ac:dyDescent="0.25">
      <c r="A241" s="23"/>
      <c r="B241" s="26" t="s">
        <v>228</v>
      </c>
      <c r="C241" s="30">
        <v>9.01</v>
      </c>
      <c r="D241" s="30">
        <v>8.85</v>
      </c>
      <c r="E241" s="30">
        <v>8.9</v>
      </c>
      <c r="F241" s="23"/>
    </row>
    <row r="242" spans="1:6" x14ac:dyDescent="0.25">
      <c r="A242" s="23"/>
      <c r="B242" s="28" t="s">
        <v>229</v>
      </c>
      <c r="C242" s="30">
        <v>0.16</v>
      </c>
      <c r="D242" s="30">
        <v>0.16</v>
      </c>
      <c r="E242" s="30">
        <v>0.16</v>
      </c>
      <c r="F242" s="23"/>
    </row>
    <row r="243" spans="1:6" x14ac:dyDescent="0.25">
      <c r="A243" s="23"/>
      <c r="B243" s="28" t="s">
        <v>230</v>
      </c>
      <c r="C243" s="30">
        <v>8.67</v>
      </c>
      <c r="D243" s="30">
        <v>8.52</v>
      </c>
      <c r="E243" s="30">
        <v>8.56</v>
      </c>
      <c r="F243" s="23"/>
    </row>
    <row r="244" spans="1:6" x14ac:dyDescent="0.25">
      <c r="A244" s="23"/>
      <c r="B244" s="28" t="s">
        <v>231</v>
      </c>
      <c r="C244" s="30">
        <v>0</v>
      </c>
      <c r="D244" s="30">
        <v>0</v>
      </c>
      <c r="E244" s="30">
        <v>0</v>
      </c>
      <c r="F244" s="23"/>
    </row>
    <row r="245" spans="1:6" x14ac:dyDescent="0.25">
      <c r="A245" s="23"/>
      <c r="B245" s="28" t="s">
        <v>232</v>
      </c>
      <c r="C245" s="30">
        <v>0.14000000000000001</v>
      </c>
      <c r="D245" s="30">
        <v>0.15</v>
      </c>
      <c r="E245" s="30">
        <v>0.14000000000000001</v>
      </c>
      <c r="F245" s="23"/>
    </row>
    <row r="246" spans="1:6" x14ac:dyDescent="0.25">
      <c r="A246" s="23"/>
      <c r="B246" s="28" t="s">
        <v>233</v>
      </c>
      <c r="C246" s="30">
        <v>0.04</v>
      </c>
      <c r="D246" s="30">
        <v>0.03</v>
      </c>
      <c r="E246" s="30">
        <v>0.04</v>
      </c>
      <c r="F246" s="23"/>
    </row>
    <row r="247" spans="1:6" x14ac:dyDescent="0.25">
      <c r="A247" s="23"/>
      <c r="B247" s="28" t="s">
        <v>234</v>
      </c>
      <c r="C247" s="30">
        <v>0</v>
      </c>
      <c r="D247" s="30">
        <v>0</v>
      </c>
      <c r="E247" s="30">
        <v>0</v>
      </c>
      <c r="F247" s="23"/>
    </row>
    <row r="248" spans="1:6" x14ac:dyDescent="0.25">
      <c r="A248" s="23"/>
      <c r="B248" s="26" t="s">
        <v>235</v>
      </c>
      <c r="C248" s="30">
        <v>8.31</v>
      </c>
      <c r="D248" s="30">
        <v>8.17</v>
      </c>
      <c r="E248" s="30">
        <v>8.1</v>
      </c>
      <c r="F248" s="23"/>
    </row>
    <row r="249" spans="1:6" x14ac:dyDescent="0.25">
      <c r="A249" s="23"/>
      <c r="B249" s="26" t="s">
        <v>236</v>
      </c>
      <c r="C249" s="30">
        <v>4.5999999999999996</v>
      </c>
      <c r="D249" s="30">
        <v>4.59</v>
      </c>
      <c r="E249" s="30">
        <v>4.5999999999999996</v>
      </c>
      <c r="F249" s="23"/>
    </row>
    <row r="250" spans="1:6" x14ac:dyDescent="0.25">
      <c r="A250" s="23"/>
      <c r="B250" s="26" t="s">
        <v>237</v>
      </c>
      <c r="C250" s="30">
        <v>0.77</v>
      </c>
      <c r="D250" s="30">
        <v>0.79</v>
      </c>
      <c r="E250" s="30">
        <v>0.79</v>
      </c>
      <c r="F250" s="23"/>
    </row>
    <row r="251" spans="1:6" ht="15.75" thickBot="1" x14ac:dyDescent="0.3">
      <c r="A251" s="36"/>
      <c r="B251" s="37" t="s">
        <v>238</v>
      </c>
      <c r="C251" s="38">
        <v>0.05</v>
      </c>
      <c r="D251" s="38">
        <v>0.04</v>
      </c>
      <c r="E251" s="38">
        <v>0.05</v>
      </c>
      <c r="F251" s="36"/>
    </row>
    <row r="252" spans="1:6" ht="15.75" thickTop="1" x14ac:dyDescent="0.25"/>
  </sheetData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E0CD0-85FE-4061-8953-38E64DB09B7A}">
  <dimension ref="A1:J18"/>
  <sheetViews>
    <sheetView workbookViewId="0"/>
  </sheetViews>
  <sheetFormatPr defaultRowHeight="15" x14ac:dyDescent="0.25"/>
  <cols>
    <col min="1" max="1" width="12.28515625" customWidth="1"/>
    <col min="2" max="8" width="10.28515625" customWidth="1"/>
  </cols>
  <sheetData>
    <row r="1" spans="1:10" ht="18.75" x14ac:dyDescent="0.3">
      <c r="A1" s="7" t="s">
        <v>115</v>
      </c>
    </row>
    <row r="2" spans="1:10" ht="18.75" x14ac:dyDescent="0.3">
      <c r="A2" s="7" t="s">
        <v>125</v>
      </c>
    </row>
    <row r="3" spans="1:10" ht="18.75" x14ac:dyDescent="0.3">
      <c r="A3" s="7" t="s">
        <v>10</v>
      </c>
      <c r="J3" s="76"/>
    </row>
    <row r="4" spans="1:10" s="62" customFormat="1" ht="15.75" x14ac:dyDescent="0.25">
      <c r="A4" s="15" t="s">
        <v>34</v>
      </c>
      <c r="B4" s="17"/>
      <c r="C4" s="61"/>
      <c r="D4" s="61"/>
      <c r="E4" s="61"/>
      <c r="F4" s="61"/>
      <c r="G4" s="61"/>
      <c r="H4" s="17"/>
    </row>
    <row r="6" spans="1:10" s="64" customFormat="1" ht="166.5" customHeight="1" x14ac:dyDescent="0.25">
      <c r="A6" s="65"/>
      <c r="B6" s="67" t="s">
        <v>147</v>
      </c>
      <c r="C6" s="67" t="s">
        <v>148</v>
      </c>
      <c r="D6" s="67" t="s">
        <v>149</v>
      </c>
      <c r="E6" s="67" t="s">
        <v>150</v>
      </c>
      <c r="F6" s="67" t="s">
        <v>151</v>
      </c>
      <c r="G6" s="67" t="s">
        <v>152</v>
      </c>
      <c r="H6" s="67" t="s">
        <v>153</v>
      </c>
    </row>
    <row r="7" spans="1:10" s="63" customFormat="1" ht="15.75" x14ac:dyDescent="0.25">
      <c r="A7" s="66">
        <v>2010</v>
      </c>
      <c r="B7" s="69">
        <v>2267.83</v>
      </c>
      <c r="C7" s="69">
        <v>2419.56</v>
      </c>
      <c r="D7" s="69">
        <v>40253.620000000003</v>
      </c>
      <c r="E7" s="69">
        <v>32.4</v>
      </c>
      <c r="F7" s="70">
        <v>5.67E-2</v>
      </c>
      <c r="G7" s="70">
        <v>4.9099999999999998E-2</v>
      </c>
      <c r="H7" s="69">
        <v>6.0199999999999997E-2</v>
      </c>
    </row>
    <row r="8" spans="1:10" s="63" customFormat="1" ht="15.75" x14ac:dyDescent="0.25">
      <c r="A8" s="66">
        <v>2011</v>
      </c>
      <c r="B8" s="69">
        <v>2255.9499999999998</v>
      </c>
      <c r="C8" s="69">
        <v>2442.39</v>
      </c>
      <c r="D8" s="69">
        <v>41972.99</v>
      </c>
      <c r="E8" s="69">
        <v>71.819999999999993</v>
      </c>
      <c r="F8" s="70">
        <v>5.5E-2</v>
      </c>
      <c r="G8" s="70">
        <v>4.9299999999999997E-2</v>
      </c>
      <c r="H8" s="69">
        <v>5.9200000000000003E-2</v>
      </c>
    </row>
    <row r="9" spans="1:10" s="63" customFormat="1" ht="15.75" x14ac:dyDescent="0.25">
      <c r="A9" s="66">
        <v>2012</v>
      </c>
      <c r="B9" s="69">
        <v>2606.54</v>
      </c>
      <c r="C9" s="69">
        <v>2676.04</v>
      </c>
      <c r="D9" s="69">
        <v>41559.79</v>
      </c>
      <c r="E9" s="69">
        <v>77.98</v>
      </c>
      <c r="F9" s="70">
        <v>6.0499999999999998E-2</v>
      </c>
      <c r="G9" s="70">
        <v>5.3400000000000003E-2</v>
      </c>
      <c r="H9" s="69">
        <v>6.5100000000000005E-2</v>
      </c>
    </row>
    <row r="10" spans="1:10" s="63" customFormat="1" ht="15.75" x14ac:dyDescent="0.25">
      <c r="A10" s="66">
        <v>2013</v>
      </c>
      <c r="B10" s="69">
        <v>2536.11</v>
      </c>
      <c r="C10" s="69">
        <v>2705.69</v>
      </c>
      <c r="D10" s="69">
        <v>41151.11</v>
      </c>
      <c r="E10" s="69">
        <v>85.25</v>
      </c>
      <c r="F10" s="70">
        <v>6.1699999999999998E-2</v>
      </c>
      <c r="G10" s="70">
        <v>5.3900000000000003E-2</v>
      </c>
      <c r="H10" s="69">
        <v>6.6299999999999998E-2</v>
      </c>
    </row>
    <row r="11" spans="1:10" s="63" customFormat="1" ht="15.75" x14ac:dyDescent="0.25">
      <c r="A11" s="66">
        <v>2014</v>
      </c>
      <c r="B11" s="71">
        <v>2756.13</v>
      </c>
      <c r="C11" s="71">
        <v>2942.02</v>
      </c>
      <c r="D11" s="71">
        <v>41197.61</v>
      </c>
      <c r="E11" s="71">
        <v>90.98</v>
      </c>
      <c r="F11" s="72">
        <v>6.6699999999999995E-2</v>
      </c>
      <c r="G11" s="72">
        <v>5.6000000000000001E-2</v>
      </c>
      <c r="H11" s="71">
        <v>7.1999999999999995E-2</v>
      </c>
    </row>
    <row r="12" spans="1:10" s="63" customFormat="1" ht="15.75" x14ac:dyDescent="0.25">
      <c r="A12" s="66">
        <v>2015</v>
      </c>
      <c r="B12" s="69">
        <v>2819</v>
      </c>
      <c r="C12" s="69">
        <v>2996</v>
      </c>
      <c r="D12" s="69">
        <v>41575.75</v>
      </c>
      <c r="E12" s="69">
        <v>93.28</v>
      </c>
      <c r="F12" s="70">
        <v>6.7199999999999996E-2</v>
      </c>
      <c r="G12" s="70">
        <v>5.7799999999999997E-2</v>
      </c>
      <c r="H12" s="69">
        <v>7.2300000000000003E-2</v>
      </c>
    </row>
    <row r="13" spans="1:10" s="63" customFormat="1" ht="15.75" x14ac:dyDescent="0.25">
      <c r="A13" s="66">
        <v>2016</v>
      </c>
      <c r="B13" s="69">
        <v>2649.94</v>
      </c>
      <c r="C13" s="69">
        <v>3106.01</v>
      </c>
      <c r="D13" s="69">
        <v>41619.339999999997</v>
      </c>
      <c r="E13" s="69">
        <v>97.01</v>
      </c>
      <c r="F13" s="70">
        <v>6.9400000000000003E-2</v>
      </c>
      <c r="G13" s="70">
        <v>6.2E-2</v>
      </c>
      <c r="H13" s="69">
        <v>7.4300000000000005E-2</v>
      </c>
    </row>
    <row r="14" spans="1:10" s="63" customFormat="1" ht="15.75" x14ac:dyDescent="0.25">
      <c r="A14" s="66">
        <v>2017</v>
      </c>
      <c r="B14" s="69">
        <v>2797.41</v>
      </c>
      <c r="C14" s="69">
        <v>3335.19</v>
      </c>
      <c r="D14" s="69">
        <v>41760.839999999997</v>
      </c>
      <c r="E14" s="69">
        <v>119.09</v>
      </c>
      <c r="F14" s="70">
        <v>7.3999999999999996E-2</v>
      </c>
      <c r="G14" s="70">
        <v>6.7299999999999999E-2</v>
      </c>
      <c r="H14" s="69">
        <v>7.9000000000000001E-2</v>
      </c>
    </row>
    <row r="15" spans="1:10" s="63" customFormat="1" ht="15.75" x14ac:dyDescent="0.25">
      <c r="A15" s="66">
        <v>2018</v>
      </c>
      <c r="B15" s="69">
        <v>3114.61</v>
      </c>
      <c r="C15" s="69">
        <v>3393.15</v>
      </c>
      <c r="D15" s="69">
        <v>40887.519999999997</v>
      </c>
      <c r="E15" s="69">
        <v>139.05000000000001</v>
      </c>
      <c r="F15" s="70">
        <v>7.6600000000000001E-2</v>
      </c>
      <c r="G15" s="70">
        <v>7.0999999999999994E-2</v>
      </c>
      <c r="H15" s="69">
        <v>8.2000000000000003E-2</v>
      </c>
    </row>
    <row r="18" spans="1:1" x14ac:dyDescent="0.25">
      <c r="A18" s="83" t="s">
        <v>146</v>
      </c>
    </row>
  </sheetData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8C342-62A8-4D99-B488-2887A1D019EF}">
  <dimension ref="A1:P37"/>
  <sheetViews>
    <sheetView workbookViewId="0">
      <selection sqref="A1:K1"/>
    </sheetView>
  </sheetViews>
  <sheetFormatPr defaultRowHeight="15" x14ac:dyDescent="0.25"/>
  <cols>
    <col min="1" max="1" width="16.42578125" customWidth="1"/>
    <col min="2" max="13" width="9.85546875" customWidth="1"/>
    <col min="14" max="14" width="11.42578125" customWidth="1"/>
    <col min="15" max="15" width="14" customWidth="1"/>
    <col min="16" max="17" width="9.85546875" customWidth="1"/>
  </cols>
  <sheetData>
    <row r="1" spans="1:16" ht="45" customHeight="1" x14ac:dyDescent="0.3">
      <c r="A1" s="84" t="s">
        <v>54</v>
      </c>
      <c r="B1" s="84"/>
      <c r="C1" s="84"/>
      <c r="D1" s="84"/>
      <c r="E1" s="84"/>
      <c r="F1" s="84"/>
      <c r="G1" s="84"/>
      <c r="H1" s="84"/>
      <c r="I1" s="84"/>
      <c r="J1" s="84"/>
      <c r="K1" s="84"/>
      <c r="N1">
        <v>1000</v>
      </c>
      <c r="O1">
        <f>1000*1000</f>
        <v>1000000</v>
      </c>
    </row>
    <row r="2" spans="1:16" ht="30" x14ac:dyDescent="0.25">
      <c r="A2" s="74" t="s">
        <v>27</v>
      </c>
      <c r="B2" s="77" t="s">
        <v>47</v>
      </c>
      <c r="C2" s="77" t="s">
        <v>46</v>
      </c>
      <c r="D2" s="77" t="s">
        <v>45</v>
      </c>
      <c r="E2" s="77" t="s">
        <v>44</v>
      </c>
      <c r="F2" s="77" t="s">
        <v>43</v>
      </c>
      <c r="G2" s="77" t="s">
        <v>42</v>
      </c>
      <c r="H2" s="77" t="s">
        <v>41</v>
      </c>
      <c r="I2" s="77" t="s">
        <v>40</v>
      </c>
      <c r="J2" s="77" t="s">
        <v>39</v>
      </c>
      <c r="K2" s="77" t="s">
        <v>38</v>
      </c>
      <c r="L2" s="78" t="s">
        <v>51</v>
      </c>
      <c r="M2" s="78" t="s">
        <v>55</v>
      </c>
      <c r="N2" s="79" t="s">
        <v>57</v>
      </c>
      <c r="O2" s="79" t="s">
        <v>58</v>
      </c>
      <c r="P2" s="78" t="s">
        <v>62</v>
      </c>
    </row>
    <row r="3" spans="1:16" x14ac:dyDescent="0.25">
      <c r="A3" t="s">
        <v>132</v>
      </c>
      <c r="B3" s="75">
        <v>14.155050699322469</v>
      </c>
      <c r="C3" s="75">
        <v>12.899294542929999</v>
      </c>
      <c r="D3" s="75">
        <v>12.275420169236693</v>
      </c>
      <c r="E3" s="75">
        <v>11.212291943196274</v>
      </c>
      <c r="F3" s="75">
        <v>10.470969934570141</v>
      </c>
      <c r="G3" s="75">
        <v>9.9052505402989812</v>
      </c>
      <c r="H3" s="75">
        <v>9.3193711075216594</v>
      </c>
      <c r="I3" s="75">
        <v>9.0391583117848917</v>
      </c>
      <c r="J3" s="75">
        <v>8.7359705522941482</v>
      </c>
      <c r="K3" s="75">
        <v>8.3963971214078619</v>
      </c>
      <c r="N3" s="80">
        <f>K3*N1</f>
        <v>8396.3971214078611</v>
      </c>
      <c r="O3" s="80"/>
    </row>
    <row r="4" spans="1:16" x14ac:dyDescent="0.25">
      <c r="A4" t="s">
        <v>116</v>
      </c>
      <c r="B4" s="75">
        <v>14.426736731918171</v>
      </c>
      <c r="C4" s="75">
        <v>13.183813616456311</v>
      </c>
      <c r="D4" s="75">
        <v>12.064761233341734</v>
      </c>
      <c r="E4" s="75">
        <v>10.869333543731537</v>
      </c>
      <c r="F4" s="75">
        <v>9.6112447178150457</v>
      </c>
      <c r="G4" s="75">
        <v>8.3195613458100528</v>
      </c>
      <c r="H4" s="75">
        <v>8.2022632507611224</v>
      </c>
      <c r="I4" s="75">
        <v>8.1353808147501283</v>
      </c>
      <c r="J4" s="75">
        <v>7.9865726417033169</v>
      </c>
      <c r="K4" s="75">
        <v>7.5515205112693353</v>
      </c>
      <c r="N4" s="80"/>
      <c r="O4" s="80"/>
    </row>
    <row r="5" spans="1:16" x14ac:dyDescent="0.25">
      <c r="A5" t="s">
        <v>117</v>
      </c>
      <c r="B5" s="75">
        <v>16.46625538362726</v>
      </c>
      <c r="C5" s="75">
        <v>15.925946851701514</v>
      </c>
      <c r="D5" s="75">
        <v>14.314941570063166</v>
      </c>
      <c r="E5" s="75">
        <v>13.667494529318596</v>
      </c>
      <c r="F5" s="75">
        <v>13.535324697704114</v>
      </c>
      <c r="G5" s="75">
        <v>11.843025874528728</v>
      </c>
      <c r="H5" s="75">
        <v>11.970424230265921</v>
      </c>
      <c r="I5" s="75">
        <v>12.137588111803568</v>
      </c>
      <c r="J5" s="75">
        <v>11.095993095759725</v>
      </c>
      <c r="K5" s="75">
        <v>9.5265063699849755</v>
      </c>
      <c r="N5" s="80"/>
      <c r="O5" s="80"/>
    </row>
    <row r="6" spans="1:16" x14ac:dyDescent="0.25">
      <c r="A6" t="s">
        <v>126</v>
      </c>
      <c r="B6" s="75">
        <v>13.797621334085454</v>
      </c>
      <c r="C6" s="75">
        <v>12.518259524528631</v>
      </c>
      <c r="D6" s="75">
        <v>10.892847010946124</v>
      </c>
      <c r="E6" s="75">
        <v>9.8334894145304634</v>
      </c>
      <c r="F6" s="75">
        <v>7.5532582395798382</v>
      </c>
      <c r="G6" s="75">
        <v>7.0632234644143486</v>
      </c>
      <c r="H6" s="75">
        <v>6.3469283259942113</v>
      </c>
      <c r="I6" s="75">
        <v>6.1707813307755606</v>
      </c>
      <c r="J6" s="75">
        <v>5.8431134890440202</v>
      </c>
      <c r="K6" s="75">
        <v>5.4842986306806738</v>
      </c>
      <c r="N6" s="80"/>
      <c r="O6" s="80"/>
    </row>
    <row r="7" spans="1:16" x14ac:dyDescent="0.25">
      <c r="A7" t="s">
        <v>128</v>
      </c>
      <c r="B7" s="75">
        <v>3.8624166063478023</v>
      </c>
      <c r="C7" s="75">
        <v>3.5290489086068262</v>
      </c>
      <c r="D7" s="75">
        <v>3.3455704567793818</v>
      </c>
      <c r="E7" s="75">
        <v>3.1102830468894069</v>
      </c>
      <c r="F7" s="75">
        <v>2.8686384021139029</v>
      </c>
      <c r="G7" s="75">
        <v>2.6421125880848573</v>
      </c>
      <c r="H7" s="75">
        <v>2.5518994379553588</v>
      </c>
      <c r="I7" s="75">
        <v>2.4813486360581543</v>
      </c>
      <c r="J7" s="75">
        <v>2.5301722250981742</v>
      </c>
      <c r="K7" s="75">
        <v>2.4539163539246518</v>
      </c>
      <c r="N7" s="80"/>
      <c r="O7" s="80"/>
    </row>
    <row r="8" spans="1:16" x14ac:dyDescent="0.25">
      <c r="A8" t="s">
        <v>141</v>
      </c>
      <c r="B8" s="75">
        <v>30.383840308400249</v>
      </c>
      <c r="C8" s="75">
        <v>30.029914213416845</v>
      </c>
      <c r="D8" s="75">
        <v>26.582023537380415</v>
      </c>
      <c r="E8" s="75">
        <v>24.753873142683439</v>
      </c>
      <c r="F8" s="75">
        <v>22.040315592369684</v>
      </c>
      <c r="G8" s="75">
        <v>18.775674923925131</v>
      </c>
      <c r="H8" s="75">
        <v>16.945247201005195</v>
      </c>
      <c r="I8" s="75">
        <v>14.744224367092196</v>
      </c>
      <c r="J8" s="75">
        <v>12.958571575906316</v>
      </c>
      <c r="K8" s="75">
        <v>12.84057686691227</v>
      </c>
      <c r="N8" s="80"/>
      <c r="O8" s="80"/>
    </row>
    <row r="9" spans="1:16" x14ac:dyDescent="0.25">
      <c r="A9" t="s">
        <v>119</v>
      </c>
      <c r="B9" s="75">
        <v>17.891607813956945</v>
      </c>
      <c r="C9" s="75">
        <v>15.623139335395539</v>
      </c>
      <c r="D9" s="75">
        <v>14.703993508593946</v>
      </c>
      <c r="E9" s="75">
        <v>11.987219450938868</v>
      </c>
      <c r="F9" s="75">
        <v>10.684701674633612</v>
      </c>
      <c r="G9" s="75">
        <v>9.5846404094036934</v>
      </c>
      <c r="H9" s="75">
        <v>8.4841992015371002</v>
      </c>
      <c r="I9" s="75">
        <v>7.962288782824225</v>
      </c>
      <c r="J9" s="75">
        <v>7.2567291448694133</v>
      </c>
      <c r="K9" s="75">
        <v>6.8614215349941929</v>
      </c>
      <c r="N9" s="80"/>
      <c r="O9" s="80"/>
    </row>
    <row r="10" spans="1:16" x14ac:dyDescent="0.25">
      <c r="A10" t="s">
        <v>35</v>
      </c>
      <c r="B10" s="75">
        <v>3.9279869999999981</v>
      </c>
      <c r="C10" s="75">
        <v>3.4419159999999991</v>
      </c>
      <c r="D10" s="75">
        <v>3.0861899999999998</v>
      </c>
      <c r="E10" s="75">
        <v>2.6034509999999877</v>
      </c>
      <c r="F10" s="75">
        <v>2.53015199999999</v>
      </c>
      <c r="G10" s="75">
        <v>2.2005889999999875</v>
      </c>
      <c r="H10" s="75">
        <v>1.730383999999999</v>
      </c>
      <c r="I10" s="75">
        <v>1.6496849999999899</v>
      </c>
      <c r="J10" s="75">
        <v>1.6246179999999999</v>
      </c>
      <c r="K10" s="75">
        <v>1.4652019999999999</v>
      </c>
      <c r="N10" s="80"/>
      <c r="O10" s="80"/>
    </row>
    <row r="11" spans="1:16" x14ac:dyDescent="0.25">
      <c r="A11" t="s">
        <v>138</v>
      </c>
      <c r="B11" s="75">
        <v>18.497378775274584</v>
      </c>
      <c r="C11" s="75">
        <v>15.774965322606427</v>
      </c>
      <c r="D11" s="75">
        <v>13.708472841066026</v>
      </c>
      <c r="E11" s="75">
        <v>12.011364894689951</v>
      </c>
      <c r="F11" s="75">
        <v>9.960384400233119</v>
      </c>
      <c r="G11" s="75">
        <v>8.9396307095232412</v>
      </c>
      <c r="H11" s="75">
        <v>8.1357341868448252</v>
      </c>
      <c r="I11" s="75">
        <v>7.341184693463271</v>
      </c>
      <c r="J11" s="75">
        <v>6.493440890445334</v>
      </c>
      <c r="K11" s="75">
        <v>5.6926634338416111</v>
      </c>
      <c r="N11" s="80"/>
      <c r="O11" s="80"/>
    </row>
    <row r="12" spans="1:16" x14ac:dyDescent="0.25">
      <c r="A12" t="s">
        <v>125</v>
      </c>
      <c r="B12" s="75">
        <v>139.86773837938239</v>
      </c>
      <c r="C12" s="75">
        <v>121.98447440643935</v>
      </c>
      <c r="D12" s="75">
        <v>109.16297949169245</v>
      </c>
      <c r="E12" s="75">
        <v>94.607498906311264</v>
      </c>
      <c r="F12" s="75">
        <v>84.122859486116667</v>
      </c>
      <c r="G12" s="75">
        <v>76.223132516814232</v>
      </c>
      <c r="H12" s="75">
        <v>68.888528878521228</v>
      </c>
      <c r="I12" s="75">
        <v>63.631629354365913</v>
      </c>
      <c r="J12" s="75">
        <v>58.869316534082856</v>
      </c>
      <c r="K12" s="75">
        <v>56.493518505999582</v>
      </c>
      <c r="N12" s="80"/>
      <c r="O12" s="80"/>
    </row>
    <row r="13" spans="1:16" x14ac:dyDescent="0.25">
      <c r="A13" t="s">
        <v>120</v>
      </c>
      <c r="B13" s="75">
        <v>133.48828491406343</v>
      </c>
      <c r="C13" s="75">
        <v>124.36129375649321</v>
      </c>
      <c r="D13" s="75">
        <v>115.38645032073303</v>
      </c>
      <c r="E13" s="75">
        <v>111.44496789055292</v>
      </c>
      <c r="F13" s="75">
        <v>103.88941688440788</v>
      </c>
      <c r="G13" s="75">
        <v>101.5069635142189</v>
      </c>
      <c r="H13" s="75">
        <v>100.23279497515249</v>
      </c>
      <c r="I13" s="75">
        <v>94.702578281027556</v>
      </c>
      <c r="J13" s="75">
        <v>94.149769335254618</v>
      </c>
      <c r="K13" s="75">
        <v>93.623764574679726</v>
      </c>
      <c r="N13" s="80"/>
      <c r="O13" s="80"/>
    </row>
    <row r="14" spans="1:16" x14ac:dyDescent="0.25">
      <c r="A14" t="s">
        <v>130</v>
      </c>
      <c r="B14" s="75">
        <v>31.093781934412167</v>
      </c>
      <c r="C14" s="75">
        <v>28.146086179966112</v>
      </c>
      <c r="D14" s="75">
        <v>24.872633380621039</v>
      </c>
      <c r="E14" s="75">
        <v>21.704979229999843</v>
      </c>
      <c r="F14" s="75">
        <v>21.126366286800106</v>
      </c>
      <c r="G14" s="75">
        <v>19.155121836353118</v>
      </c>
      <c r="H14" s="75">
        <v>18.155703796672633</v>
      </c>
      <c r="I14" s="75">
        <v>15.548705985065872</v>
      </c>
      <c r="J14" s="75">
        <v>14.657270006865478</v>
      </c>
      <c r="K14" s="75">
        <v>13.740519998565038</v>
      </c>
      <c r="N14" s="80"/>
      <c r="O14" s="80"/>
    </row>
    <row r="15" spans="1:16" x14ac:dyDescent="0.25">
      <c r="A15" t="s">
        <v>142</v>
      </c>
      <c r="B15" s="75">
        <v>1.4617734541519969</v>
      </c>
      <c r="C15" s="75">
        <v>1.3044984041252627</v>
      </c>
      <c r="D15" s="75">
        <v>1.1041360997174476</v>
      </c>
      <c r="E15" s="75">
        <v>0.96799843081859693</v>
      </c>
      <c r="F15" s="75">
        <v>0.85155094401595954</v>
      </c>
      <c r="G15" s="75">
        <v>0.77372742698971464</v>
      </c>
      <c r="H15" s="75">
        <v>0.67356783749238258</v>
      </c>
      <c r="I15" s="75">
        <v>0.73710046386824712</v>
      </c>
      <c r="J15" s="75">
        <v>0.84047927069093176</v>
      </c>
      <c r="K15" s="75">
        <v>0.78562859040579913</v>
      </c>
      <c r="N15" s="80"/>
      <c r="O15" s="80"/>
    </row>
    <row r="16" spans="1:16" x14ac:dyDescent="0.25">
      <c r="A16" t="s">
        <v>122</v>
      </c>
      <c r="B16" s="75">
        <v>11.941991628379103</v>
      </c>
      <c r="C16" s="75">
        <v>10.427117493447115</v>
      </c>
      <c r="D16" s="75">
        <v>9.0680467613684623</v>
      </c>
      <c r="E16" s="75">
        <v>8.207728381665218</v>
      </c>
      <c r="F16" s="75">
        <v>7.3480381521711227</v>
      </c>
      <c r="G16" s="75">
        <v>6.82937841111083</v>
      </c>
      <c r="H16" s="75">
        <v>6.3972066449881568</v>
      </c>
      <c r="I16" s="75">
        <v>5.9208974185600507</v>
      </c>
      <c r="J16" s="75">
        <v>5.326418718930924</v>
      </c>
      <c r="K16" s="75">
        <v>4.4062390205256659</v>
      </c>
      <c r="N16" s="80"/>
      <c r="O16" s="80"/>
    </row>
    <row r="17" spans="1:15" x14ac:dyDescent="0.25">
      <c r="A17" t="s">
        <v>127</v>
      </c>
      <c r="B17" s="75">
        <v>230.564816777695</v>
      </c>
      <c r="C17" s="75">
        <v>204.84637590031673</v>
      </c>
      <c r="D17" s="75">
        <v>183.01568695230779</v>
      </c>
      <c r="E17" s="75">
        <v>171.76196357512134</v>
      </c>
      <c r="F17" s="75">
        <v>151.16803216550915</v>
      </c>
      <c r="G17" s="75">
        <v>141.83611134982243</v>
      </c>
      <c r="H17" s="75">
        <v>136.9740962871748</v>
      </c>
      <c r="I17" s="75">
        <v>131.28626280334296</v>
      </c>
      <c r="J17" s="75">
        <v>121.93294569597477</v>
      </c>
      <c r="K17" s="75">
        <v>111.59108024340162</v>
      </c>
      <c r="N17" s="80"/>
      <c r="O17" s="80"/>
    </row>
    <row r="18" spans="1:15" x14ac:dyDescent="0.25">
      <c r="A18" t="s">
        <v>37</v>
      </c>
      <c r="B18" s="75">
        <v>4.9832923513138923</v>
      </c>
      <c r="C18" s="75">
        <v>4.1445565502407318</v>
      </c>
      <c r="D18" s="75">
        <v>3.9133526347241463</v>
      </c>
      <c r="E18" s="75">
        <v>3.5179933734940056</v>
      </c>
      <c r="F18" s="75">
        <v>3.5306983841709756</v>
      </c>
      <c r="G18" s="75">
        <v>3.3185806309038122</v>
      </c>
      <c r="H18" s="75">
        <v>3.149619681483292</v>
      </c>
      <c r="I18" s="75">
        <v>2.8967852662290605</v>
      </c>
      <c r="J18" s="75">
        <v>2.6326521320781495</v>
      </c>
      <c r="K18" s="75">
        <v>2.4121988514567967</v>
      </c>
      <c r="N18" s="80"/>
      <c r="O18" s="80"/>
    </row>
    <row r="19" spans="1:15" x14ac:dyDescent="0.25">
      <c r="A19" t="s">
        <v>143</v>
      </c>
      <c r="B19" s="75">
        <v>2.6949080246359346E-2</v>
      </c>
      <c r="C19" s="75">
        <v>2.4056893707288703E-2</v>
      </c>
      <c r="D19" s="75">
        <v>2.1652892728478382E-2</v>
      </c>
      <c r="E19" s="75">
        <v>2.0188547131723439E-2</v>
      </c>
      <c r="F19" s="75">
        <v>1.8432958640466592E-2</v>
      </c>
      <c r="G19" s="75">
        <v>1.7205420375387033E-2</v>
      </c>
      <c r="H19" s="75">
        <v>1.6303703163372645E-2</v>
      </c>
      <c r="I19" s="75">
        <v>1.4217859114226086E-2</v>
      </c>
      <c r="J19" s="75">
        <v>8.2628677273781283E-3</v>
      </c>
      <c r="K19" s="75">
        <v>7.1370710306912551E-3</v>
      </c>
      <c r="N19" s="80"/>
      <c r="O19" s="80"/>
    </row>
    <row r="20" spans="1:15" x14ac:dyDescent="0.25">
      <c r="A20" t="s">
        <v>36</v>
      </c>
      <c r="B20" s="75">
        <v>9.1761979329999797</v>
      </c>
      <c r="C20" s="75">
        <v>8.7047564809999987</v>
      </c>
      <c r="D20" s="75">
        <v>8.4204309120000005</v>
      </c>
      <c r="E20" s="75">
        <v>6.1400818279999969</v>
      </c>
      <c r="F20" s="75">
        <v>7.1136749324140389</v>
      </c>
      <c r="G20" s="75">
        <v>4.6650157207049148</v>
      </c>
      <c r="H20" s="75">
        <v>4.644973576468967</v>
      </c>
      <c r="I20" s="75">
        <v>3.6555077934744129</v>
      </c>
      <c r="J20" s="75">
        <v>4.2512926386836831</v>
      </c>
      <c r="K20" s="75">
        <v>3.7875152599182096</v>
      </c>
      <c r="N20" s="80"/>
      <c r="O20" s="80"/>
    </row>
    <row r="21" spans="1:15" x14ac:dyDescent="0.25">
      <c r="A21" t="s">
        <v>129</v>
      </c>
      <c r="B21" s="75">
        <v>2.1804625271439027</v>
      </c>
      <c r="C21" s="75">
        <v>1.8629579438509201</v>
      </c>
      <c r="D21" s="75">
        <v>1.668047995646319</v>
      </c>
      <c r="E21" s="75">
        <v>1.6069670633292958</v>
      </c>
      <c r="F21" s="75">
        <v>1.4136556335579384</v>
      </c>
      <c r="G21" s="75">
        <v>1.2328107101737047</v>
      </c>
      <c r="H21" s="75">
        <v>1.1465643575257061</v>
      </c>
      <c r="I21" s="75">
        <v>1.0254818503825207</v>
      </c>
      <c r="J21" s="75">
        <v>0.94194383081642219</v>
      </c>
      <c r="K21" s="75">
        <v>0.91299899714790422</v>
      </c>
      <c r="N21" s="80"/>
      <c r="O21" s="80"/>
    </row>
    <row r="22" spans="1:15" x14ac:dyDescent="0.25">
      <c r="A22" t="s">
        <v>29</v>
      </c>
      <c r="B22" s="75">
        <v>1.9964461484301328</v>
      </c>
      <c r="C22" s="75">
        <v>1.6661745468252334</v>
      </c>
      <c r="D22" s="75">
        <v>1.5818840873802018</v>
      </c>
      <c r="E22" s="75">
        <v>1.4587108998964404</v>
      </c>
      <c r="F22" s="75">
        <v>1.0878494649093264</v>
      </c>
      <c r="G22" s="75">
        <v>1.0295947496748414</v>
      </c>
      <c r="H22" s="75">
        <v>1.0054145079316277</v>
      </c>
      <c r="I22" s="75">
        <v>1.008120242696525</v>
      </c>
      <c r="J22" s="75">
        <v>0.94870943678666575</v>
      </c>
      <c r="K22" s="75">
        <v>0.94870943678666575</v>
      </c>
      <c r="N22" s="80"/>
      <c r="O22" s="80"/>
    </row>
    <row r="23" spans="1:15" x14ac:dyDescent="0.25">
      <c r="A23" t="s">
        <v>131</v>
      </c>
      <c r="B23" s="75">
        <v>38.918526277999987</v>
      </c>
      <c r="C23" s="75">
        <v>36.584029240999982</v>
      </c>
      <c r="D23" s="75">
        <v>34.767949139999892</v>
      </c>
      <c r="E23" s="75">
        <v>33.666192919999887</v>
      </c>
      <c r="F23" s="75">
        <v>31.251042623999897</v>
      </c>
      <c r="G23" s="75">
        <v>29.56758529199989</v>
      </c>
      <c r="H23" s="75">
        <v>27.212306085999892</v>
      </c>
      <c r="I23" s="75">
        <v>26.500732434</v>
      </c>
      <c r="J23" s="75">
        <v>25.706132179999891</v>
      </c>
      <c r="K23" s="75">
        <v>26.388051702999999</v>
      </c>
      <c r="N23" s="80"/>
      <c r="O23" s="80"/>
    </row>
    <row r="24" spans="1:15" x14ac:dyDescent="0.25">
      <c r="A24" t="s">
        <v>144</v>
      </c>
      <c r="B24" s="75">
        <v>14.268438077099979</v>
      </c>
      <c r="C24" s="75">
        <v>12.698640661799988</v>
      </c>
      <c r="D24" s="75">
        <v>11.351409951199999</v>
      </c>
      <c r="E24" s="75">
        <v>10.236717463599987</v>
      </c>
      <c r="F24" s="75">
        <v>9.2854858259999986</v>
      </c>
      <c r="G24" s="75">
        <v>8.4283261634999871</v>
      </c>
      <c r="H24" s="75">
        <v>7.643373382399977</v>
      </c>
      <c r="I24" s="75">
        <v>7.0823335059999986</v>
      </c>
      <c r="J24" s="75">
        <v>6.6236065859999789</v>
      </c>
      <c r="K24" s="75">
        <v>6.1631602904999889</v>
      </c>
      <c r="N24" s="80"/>
      <c r="O24" s="80"/>
    </row>
    <row r="25" spans="1:15" x14ac:dyDescent="0.25">
      <c r="A25" t="s">
        <v>133</v>
      </c>
      <c r="B25" s="75">
        <v>108.32950745541467</v>
      </c>
      <c r="C25" s="75">
        <v>108.8120674070253</v>
      </c>
      <c r="D25" s="75">
        <v>98.673217198723336</v>
      </c>
      <c r="E25" s="75">
        <v>89.892894066230369</v>
      </c>
      <c r="F25" s="75">
        <v>92.735495886800436</v>
      </c>
      <c r="G25" s="75">
        <v>87.686280142084371</v>
      </c>
      <c r="H25" s="75">
        <v>77.107018980573301</v>
      </c>
      <c r="I25" s="75">
        <v>71.953470312481556</v>
      </c>
      <c r="J25" s="75">
        <v>76.552069852679509</v>
      </c>
      <c r="K25" s="75">
        <v>85.425106842384466</v>
      </c>
      <c r="N25" s="80"/>
      <c r="O25" s="80"/>
    </row>
    <row r="26" spans="1:15" x14ac:dyDescent="0.25">
      <c r="A26" t="s">
        <v>134</v>
      </c>
      <c r="B26" s="75">
        <v>29.219048506198838</v>
      </c>
      <c r="C26" s="75">
        <v>27.420232348192506</v>
      </c>
      <c r="D26" s="75">
        <v>25.33202988088329</v>
      </c>
      <c r="E26" s="75">
        <v>22.206057790372061</v>
      </c>
      <c r="F26" s="75">
        <v>19.888316172124281</v>
      </c>
      <c r="G26" s="75">
        <v>19.849084855051132</v>
      </c>
      <c r="H26" s="75">
        <v>19.149698340658958</v>
      </c>
      <c r="I26" s="75">
        <v>18.562300301422106</v>
      </c>
      <c r="J26" s="75">
        <v>17.75731600409754</v>
      </c>
      <c r="K26" s="75">
        <v>16.935432133528497</v>
      </c>
      <c r="N26" s="80"/>
      <c r="O26" s="80"/>
    </row>
    <row r="27" spans="1:15" x14ac:dyDescent="0.25">
      <c r="A27" t="s">
        <v>135</v>
      </c>
      <c r="B27" s="75">
        <v>36.480989813564648</v>
      </c>
      <c r="C27" s="75">
        <v>33.400371275995887</v>
      </c>
      <c r="D27" s="75">
        <v>28.487153470258811</v>
      </c>
      <c r="E27" s="75">
        <v>25.972497746110005</v>
      </c>
      <c r="F27" s="75">
        <v>25.658293787967313</v>
      </c>
      <c r="G27" s="75">
        <v>24.004173169878108</v>
      </c>
      <c r="H27" s="75">
        <v>23.673602332510029</v>
      </c>
      <c r="I27" s="75">
        <v>22.242529053774902</v>
      </c>
      <c r="J27" s="75">
        <v>22.811937407039899</v>
      </c>
      <c r="K27" s="75">
        <v>22.639332211642262</v>
      </c>
      <c r="N27" s="80"/>
      <c r="O27" s="80"/>
    </row>
    <row r="28" spans="1:15" x14ac:dyDescent="0.25">
      <c r="A28" t="s">
        <v>137</v>
      </c>
      <c r="B28" s="75">
        <v>14.693533317292122</v>
      </c>
      <c r="C28" s="75">
        <v>13.689521009118277</v>
      </c>
      <c r="D28" s="75">
        <v>11.816808848605664</v>
      </c>
      <c r="E28" s="75">
        <v>8.1736003486070103</v>
      </c>
      <c r="F28" s="75">
        <v>8.0458238802053739</v>
      </c>
      <c r="G28" s="75">
        <v>7.2044702596546362</v>
      </c>
      <c r="H28" s="75">
        <v>6.4160457496344501</v>
      </c>
      <c r="I28" s="75">
        <v>5.9202297732225606</v>
      </c>
      <c r="J28" s="75">
        <v>5.6939739974645427</v>
      </c>
      <c r="K28" s="75">
        <v>5.2224117791238234</v>
      </c>
      <c r="N28" s="80"/>
      <c r="O28" s="80"/>
    </row>
    <row r="29" spans="1:15" x14ac:dyDescent="0.25">
      <c r="A29" t="s">
        <v>136</v>
      </c>
      <c r="B29" s="75">
        <v>5.6356280265435421</v>
      </c>
      <c r="C29" s="75">
        <v>4.7569104057418006</v>
      </c>
      <c r="D29" s="75">
        <v>4.1976940219611993</v>
      </c>
      <c r="E29" s="75">
        <v>3.9192984413088339</v>
      </c>
      <c r="F29" s="75">
        <v>3.5038146368948078</v>
      </c>
      <c r="G29" s="75">
        <v>3.0315288967010221</v>
      </c>
      <c r="H29" s="75">
        <v>2.6220982502730914</v>
      </c>
      <c r="I29" s="75">
        <v>2.5137872214183989</v>
      </c>
      <c r="J29" s="75">
        <v>2.4906185221884298</v>
      </c>
      <c r="K29" s="75">
        <v>2.2350483526251517</v>
      </c>
      <c r="N29" s="80"/>
      <c r="O29" s="80"/>
    </row>
    <row r="30" spans="1:15" x14ac:dyDescent="0.25">
      <c r="A30" t="s">
        <v>124</v>
      </c>
      <c r="B30" s="75">
        <v>63.301867975999897</v>
      </c>
      <c r="C30" s="75">
        <v>53.282829919999799</v>
      </c>
      <c r="D30" s="75">
        <v>46.637519225999895</v>
      </c>
      <c r="E30" s="75">
        <v>38.298681418999884</v>
      </c>
      <c r="F30" s="75">
        <v>34.112278294999982</v>
      </c>
      <c r="G30" s="75">
        <v>26.86087221299989</v>
      </c>
      <c r="H30" s="75">
        <v>24.947846274999989</v>
      </c>
      <c r="I30" s="75">
        <v>23.36562631699999</v>
      </c>
      <c r="J30" s="75">
        <v>24.352436270999991</v>
      </c>
      <c r="K30" s="75">
        <v>22.354485576999984</v>
      </c>
      <c r="N30" s="80"/>
      <c r="O30" s="80"/>
    </row>
    <row r="31" spans="1:15" x14ac:dyDescent="0.25">
      <c r="A31" t="s">
        <v>139</v>
      </c>
      <c r="B31" s="75">
        <v>26.988846618494698</v>
      </c>
      <c r="C31" s="75">
        <v>24.085410450243639</v>
      </c>
      <c r="D31" s="75">
        <v>21.569702006808082</v>
      </c>
      <c r="E31" s="75">
        <v>18.063008283554549</v>
      </c>
      <c r="F31" s="75">
        <v>12.899708821969249</v>
      </c>
      <c r="G31" s="75">
        <v>11.653996356766891</v>
      </c>
      <c r="H31" s="75">
        <v>10.919915265050365</v>
      </c>
      <c r="I31" s="75">
        <v>10.170394577882304</v>
      </c>
      <c r="J31" s="75">
        <v>9.3971521760730621</v>
      </c>
      <c r="K31" s="75">
        <v>8.8648454216681376</v>
      </c>
      <c r="N31" s="80"/>
      <c r="O31" s="80"/>
    </row>
    <row r="32" spans="1:15" x14ac:dyDescent="0.25">
      <c r="A32" t="s">
        <v>145</v>
      </c>
      <c r="B32" s="75">
        <v>16.385031045022732</v>
      </c>
      <c r="C32" s="75">
        <v>14.806387135361161</v>
      </c>
      <c r="D32" s="75">
        <v>13.581753210480812</v>
      </c>
      <c r="E32" s="75">
        <v>12.512790543468105</v>
      </c>
      <c r="F32" s="75">
        <v>11.504678004414513</v>
      </c>
      <c r="G32" s="75">
        <v>10.675128512445745</v>
      </c>
      <c r="H32" s="75">
        <v>9.8101879240827987</v>
      </c>
      <c r="I32" s="75">
        <v>8.8548996500445245</v>
      </c>
      <c r="J32" s="75">
        <v>8.5234666008738849</v>
      </c>
      <c r="K32" s="75">
        <v>8.0039256332438597</v>
      </c>
      <c r="N32" s="80"/>
      <c r="O32" s="80"/>
    </row>
    <row r="33" spans="1:15" x14ac:dyDescent="0.25">
      <c r="A33" t="s">
        <v>140</v>
      </c>
      <c r="B33" s="75">
        <v>129.96748882057591</v>
      </c>
      <c r="C33" s="75">
        <v>84.797750832115696</v>
      </c>
      <c r="D33" s="75">
        <v>71.728510933722134</v>
      </c>
      <c r="E33" s="75">
        <v>59.397152125334003</v>
      </c>
      <c r="F33" s="75">
        <v>51.667518617455656</v>
      </c>
      <c r="G33" s="75">
        <v>44.535069355652595</v>
      </c>
      <c r="H33" s="75">
        <v>39.623308696879874</v>
      </c>
      <c r="I33" s="75">
        <v>37.079171999061799</v>
      </c>
      <c r="J33" s="75">
        <v>34.664636006322397</v>
      </c>
      <c r="K33" s="75">
        <v>32.462717414835431</v>
      </c>
      <c r="N33" s="80"/>
      <c r="O33" s="80"/>
    </row>
    <row r="34" spans="1:15" x14ac:dyDescent="0.25">
      <c r="A34" s="76" t="s">
        <v>48</v>
      </c>
      <c r="B34" t="e">
        <f ca="1">AVG(B3:B33)</f>
        <v>#NAME?</v>
      </c>
      <c r="C34" t="e">
        <f t="shared" ref="C34:K34" ca="1" si="0">AVG(C3:C33)</f>
        <v>#NAME?</v>
      </c>
      <c r="D34" t="e">
        <f t="shared" ca="1" si="0"/>
        <v>#NAME?</v>
      </c>
      <c r="E34" t="e">
        <f t="shared" ca="1" si="0"/>
        <v>#NAME?</v>
      </c>
      <c r="F34" t="e">
        <f t="shared" ca="1" si="0"/>
        <v>#NAME?</v>
      </c>
      <c r="G34" t="e">
        <f t="shared" ca="1" si="0"/>
        <v>#NAME?</v>
      </c>
      <c r="H34" t="e">
        <f t="shared" ca="1" si="0"/>
        <v>#NAME?</v>
      </c>
      <c r="I34" t="e">
        <f t="shared" ca="1" si="0"/>
        <v>#NAME?</v>
      </c>
      <c r="J34" t="e">
        <f t="shared" ca="1" si="0"/>
        <v>#NAME?</v>
      </c>
      <c r="K34" t="e">
        <f t="shared" ca="1" si="0"/>
        <v>#NAME?</v>
      </c>
    </row>
    <row r="37" spans="1:15" x14ac:dyDescent="0.25">
      <c r="A37" s="73"/>
    </row>
  </sheetData>
  <mergeCells count="1">
    <mergeCell ref="A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0EB68-EFAC-4D05-8710-58239B29708D}">
  <dimension ref="A1:P36"/>
  <sheetViews>
    <sheetView workbookViewId="0">
      <selection sqref="A1:K1"/>
    </sheetView>
  </sheetViews>
  <sheetFormatPr defaultRowHeight="15" x14ac:dyDescent="0.25"/>
  <cols>
    <col min="1" max="1" width="18.140625" customWidth="1"/>
    <col min="12" max="12" width="9.140625" customWidth="1"/>
    <col min="14" max="14" width="11.28515625" customWidth="1"/>
    <col min="15" max="15" width="13" customWidth="1"/>
  </cols>
  <sheetData>
    <row r="1" spans="1:16" ht="18.75" x14ac:dyDescent="0.3">
      <c r="A1" s="85" t="s">
        <v>53</v>
      </c>
      <c r="B1" s="85"/>
      <c r="C1" s="85"/>
      <c r="D1" s="85"/>
      <c r="E1" s="85"/>
      <c r="F1" s="85"/>
      <c r="G1" s="85"/>
      <c r="H1" s="85"/>
      <c r="I1" s="85"/>
      <c r="J1" s="85"/>
      <c r="K1" s="85"/>
      <c r="N1">
        <v>1000</v>
      </c>
      <c r="O1">
        <f>1000*1000</f>
        <v>1000000</v>
      </c>
    </row>
    <row r="2" spans="1:16" ht="30" x14ac:dyDescent="0.25">
      <c r="A2" s="74" t="s">
        <v>27</v>
      </c>
      <c r="B2" s="77" t="s">
        <v>47</v>
      </c>
      <c r="C2" s="77" t="s">
        <v>46</v>
      </c>
      <c r="D2" s="77" t="s">
        <v>45</v>
      </c>
      <c r="E2" s="77" t="s">
        <v>44</v>
      </c>
      <c r="F2" s="77" t="s">
        <v>43</v>
      </c>
      <c r="G2" s="77" t="s">
        <v>42</v>
      </c>
      <c r="H2" s="77" t="s">
        <v>41</v>
      </c>
      <c r="I2" s="77" t="s">
        <v>40</v>
      </c>
      <c r="J2" s="77" t="s">
        <v>39</v>
      </c>
      <c r="K2" s="77" t="s">
        <v>38</v>
      </c>
      <c r="L2" s="78" t="s">
        <v>51</v>
      </c>
      <c r="M2" s="78" t="s">
        <v>55</v>
      </c>
      <c r="N2" s="79" t="s">
        <v>56</v>
      </c>
      <c r="O2" s="79" t="s">
        <v>59</v>
      </c>
      <c r="P2" s="78" t="s">
        <v>62</v>
      </c>
    </row>
    <row r="3" spans="1:16" x14ac:dyDescent="0.25">
      <c r="A3" t="s">
        <v>132</v>
      </c>
      <c r="B3" s="75">
        <v>110.26161213705164</v>
      </c>
      <c r="C3" s="75">
        <v>101.54741846658703</v>
      </c>
      <c r="D3" s="75">
        <v>100.34429566909974</v>
      </c>
      <c r="E3" s="75">
        <v>91.68942750543259</v>
      </c>
      <c r="F3" s="75">
        <v>87.922712841998049</v>
      </c>
      <c r="G3" s="75">
        <v>89.175499257776409</v>
      </c>
      <c r="H3" s="75">
        <v>83.68480135114595</v>
      </c>
      <c r="I3" s="75">
        <v>80.236244848561824</v>
      </c>
      <c r="J3" s="75">
        <v>76.009652072732322</v>
      </c>
      <c r="K3" s="75">
        <v>70.763765904742016</v>
      </c>
      <c r="N3" s="80">
        <f>J3*N1</f>
        <v>76009.652072732322</v>
      </c>
      <c r="O3" s="80"/>
    </row>
    <row r="4" spans="1:16" x14ac:dyDescent="0.25">
      <c r="A4" t="s">
        <v>116</v>
      </c>
      <c r="B4" s="75">
        <v>129.71901748274377</v>
      </c>
      <c r="C4" s="75">
        <v>122.16812651644652</v>
      </c>
      <c r="D4" s="75">
        <v>120.48064870463236</v>
      </c>
      <c r="E4" s="75">
        <v>113.03888890758333</v>
      </c>
      <c r="F4" s="75">
        <v>104.40812126530251</v>
      </c>
      <c r="G4" s="75">
        <v>100.76982042266131</v>
      </c>
      <c r="H4" s="75">
        <v>98.081921450696768</v>
      </c>
      <c r="I4" s="75">
        <v>96.412851279559561</v>
      </c>
      <c r="J4" s="75">
        <v>90.08369227832334</v>
      </c>
      <c r="K4" s="75">
        <v>82.726077031407286</v>
      </c>
      <c r="N4" s="80"/>
      <c r="O4" s="80"/>
    </row>
    <row r="5" spans="1:16" x14ac:dyDescent="0.25">
      <c r="A5" t="s">
        <v>117</v>
      </c>
      <c r="B5" s="75">
        <v>48.209999933046511</v>
      </c>
      <c r="C5" s="75">
        <v>45.554281471468421</v>
      </c>
      <c r="D5" s="75">
        <v>42.588995320683956</v>
      </c>
      <c r="E5" s="75">
        <v>41.427258490144567</v>
      </c>
      <c r="F5" s="75">
        <v>43.369398640269502</v>
      </c>
      <c r="G5" s="75">
        <v>37.452742063988381</v>
      </c>
      <c r="H5" s="75">
        <v>40.819284673919178</v>
      </c>
      <c r="I5" s="75">
        <v>43.918355974905865</v>
      </c>
      <c r="J5" s="75">
        <v>42.385763527792228</v>
      </c>
      <c r="K5" s="75">
        <v>39.855839852355153</v>
      </c>
      <c r="N5" s="80"/>
      <c r="O5" s="80"/>
    </row>
    <row r="6" spans="1:16" x14ac:dyDescent="0.25">
      <c r="A6" t="s">
        <v>126</v>
      </c>
      <c r="B6" s="75">
        <v>28.676291143685578</v>
      </c>
      <c r="C6" s="75">
        <v>27.855785871757142</v>
      </c>
      <c r="D6" s="75">
        <v>26.478131383384383</v>
      </c>
      <c r="E6" s="75">
        <v>24.924707719948213</v>
      </c>
      <c r="F6" s="75">
        <v>22.578278795850906</v>
      </c>
      <c r="G6" s="75">
        <v>24.230939557910851</v>
      </c>
      <c r="H6" s="75">
        <v>22.493828052367363</v>
      </c>
      <c r="I6" s="75">
        <v>22.947490486243229</v>
      </c>
      <c r="J6" s="75">
        <v>22.226733872756338</v>
      </c>
      <c r="K6" s="75">
        <v>23.520065964978816</v>
      </c>
      <c r="N6" s="80"/>
      <c r="O6" s="80"/>
    </row>
    <row r="7" spans="1:16" x14ac:dyDescent="0.25">
      <c r="A7" t="s">
        <v>128</v>
      </c>
      <c r="B7" s="75">
        <v>8.7728977300600963</v>
      </c>
      <c r="C7" s="75">
        <v>8.215710286929145</v>
      </c>
      <c r="D7" s="75">
        <v>8.1259163882788545</v>
      </c>
      <c r="E7" s="75">
        <v>7.6598255976421568</v>
      </c>
      <c r="F7" s="75">
        <v>6.846480511031932</v>
      </c>
      <c r="G7" s="75">
        <v>5.7983116659159215</v>
      </c>
      <c r="H7" s="75">
        <v>5.4322211607811983</v>
      </c>
      <c r="I7" s="75">
        <v>5.6077983171784966</v>
      </c>
      <c r="J7" s="75">
        <v>6.1275460483583739</v>
      </c>
      <c r="K7" s="75">
        <v>6.2668982690651465</v>
      </c>
      <c r="N7" s="80"/>
      <c r="O7" s="80"/>
    </row>
    <row r="8" spans="1:16" x14ac:dyDescent="0.25">
      <c r="A8" t="s">
        <v>141</v>
      </c>
      <c r="B8" s="75">
        <v>83.190217532318158</v>
      </c>
      <c r="C8" s="75">
        <v>79.70470369890873</v>
      </c>
      <c r="D8" s="75">
        <v>73.616882807957168</v>
      </c>
      <c r="E8" s="75">
        <v>71.748879617204508</v>
      </c>
      <c r="F8" s="75">
        <v>67.570653051460425</v>
      </c>
      <c r="G8" s="75">
        <v>63.356630396931024</v>
      </c>
      <c r="H8" s="75">
        <v>60.755958151436893</v>
      </c>
      <c r="I8" s="75">
        <v>56.603637178586347</v>
      </c>
      <c r="J8" s="75">
        <v>53.34471204626378</v>
      </c>
      <c r="K8" s="75">
        <v>52.690549765421828</v>
      </c>
      <c r="N8" s="80"/>
      <c r="O8" s="80"/>
    </row>
    <row r="9" spans="1:16" x14ac:dyDescent="0.25">
      <c r="A9" t="s">
        <v>119</v>
      </c>
      <c r="B9" s="75">
        <v>61.691364900659195</v>
      </c>
      <c r="C9" s="75">
        <v>54.130603885111896</v>
      </c>
      <c r="D9" s="75">
        <v>52.795724110114499</v>
      </c>
      <c r="E9" s="75">
        <v>49.702261965447903</v>
      </c>
      <c r="F9" s="75">
        <v>45.358393950791474</v>
      </c>
      <c r="G9" s="75">
        <v>42.312042340208571</v>
      </c>
      <c r="H9" s="75">
        <v>40.598479383210808</v>
      </c>
      <c r="I9" s="75">
        <v>38.204552306120462</v>
      </c>
      <c r="J9" s="75">
        <v>35.436527281237737</v>
      </c>
      <c r="K9" s="75">
        <v>32.519791158008459</v>
      </c>
      <c r="N9" s="80"/>
      <c r="O9" s="80"/>
    </row>
    <row r="10" spans="1:16" x14ac:dyDescent="0.25">
      <c r="A10" t="s">
        <v>35</v>
      </c>
      <c r="B10" s="75">
        <v>11.182095999999998</v>
      </c>
      <c r="C10" s="75">
        <v>9.46495</v>
      </c>
      <c r="D10" s="75">
        <v>9.6542779999999997</v>
      </c>
      <c r="E10" s="75">
        <v>9.7718219999999896</v>
      </c>
      <c r="F10" s="75">
        <v>9.4468339999999902</v>
      </c>
      <c r="G10" s="75">
        <v>8.8796940000000006</v>
      </c>
      <c r="H10" s="75">
        <v>8.3595799999999993</v>
      </c>
      <c r="I10" s="75">
        <v>8.2425719999999796</v>
      </c>
      <c r="J10" s="75">
        <v>7.8509799999999998</v>
      </c>
      <c r="K10" s="75">
        <v>7.5093119999999907</v>
      </c>
      <c r="N10" s="80"/>
      <c r="O10" s="80"/>
    </row>
    <row r="11" spans="1:16" x14ac:dyDescent="0.25">
      <c r="A11" t="s">
        <v>138</v>
      </c>
      <c r="B11" s="75">
        <v>61.447121814103618</v>
      </c>
      <c r="C11" s="75">
        <v>54.649512198350287</v>
      </c>
      <c r="D11" s="75">
        <v>51.801920575398327</v>
      </c>
      <c r="E11" s="75">
        <v>48.606244014757159</v>
      </c>
      <c r="F11" s="75">
        <v>44.489976988322006</v>
      </c>
      <c r="G11" s="75">
        <v>42.976760539580582</v>
      </c>
      <c r="H11" s="75">
        <v>41.510964382432704</v>
      </c>
      <c r="I11" s="75">
        <v>39.401823175959564</v>
      </c>
      <c r="J11" s="75">
        <v>36.373520271352803</v>
      </c>
      <c r="K11" s="75">
        <v>32.903554023750637</v>
      </c>
      <c r="N11" s="80"/>
      <c r="O11" s="80"/>
    </row>
    <row r="12" spans="1:16" x14ac:dyDescent="0.25">
      <c r="A12" t="s">
        <v>125</v>
      </c>
      <c r="B12" s="75">
        <v>627.01229009350016</v>
      </c>
      <c r="C12" s="75">
        <v>586.26971127581078</v>
      </c>
      <c r="D12" s="75">
        <v>582.09232113931262</v>
      </c>
      <c r="E12" s="75">
        <v>562.3475767048426</v>
      </c>
      <c r="F12" s="75">
        <v>536.93616839014953</v>
      </c>
      <c r="G12" s="75">
        <v>530.83939928158088</v>
      </c>
      <c r="H12" s="75">
        <v>516.81769200627753</v>
      </c>
      <c r="I12" s="75">
        <v>502.36959118783744</v>
      </c>
      <c r="J12" s="75">
        <v>481.34303447844826</v>
      </c>
      <c r="K12" s="75">
        <v>458.34600394080866</v>
      </c>
      <c r="N12" s="80"/>
      <c r="O12" s="80"/>
    </row>
    <row r="13" spans="1:16" x14ac:dyDescent="0.25">
      <c r="A13" t="s">
        <v>120</v>
      </c>
      <c r="B13" s="75">
        <v>584.49310525947158</v>
      </c>
      <c r="C13" s="75">
        <v>537.08239109034866</v>
      </c>
      <c r="D13" s="75">
        <v>523.15901399313475</v>
      </c>
      <c r="E13" s="75">
        <v>506.13382784129641</v>
      </c>
      <c r="F13" s="75">
        <v>495.60919139990892</v>
      </c>
      <c r="G13" s="75">
        <v>493.1150480484352</v>
      </c>
      <c r="H13" s="75">
        <v>476.46567850031931</v>
      </c>
      <c r="I13" s="75">
        <v>453.40709817234625</v>
      </c>
      <c r="J13" s="75">
        <v>430.49971013668613</v>
      </c>
      <c r="K13" s="75">
        <v>402.41973147237934</v>
      </c>
      <c r="N13" s="80"/>
      <c r="O13" s="80"/>
    </row>
    <row r="14" spans="1:16" x14ac:dyDescent="0.25">
      <c r="A14" t="s">
        <v>130</v>
      </c>
      <c r="B14" s="75">
        <v>68.411224142184068</v>
      </c>
      <c r="C14" s="75">
        <v>64.276301365511287</v>
      </c>
      <c r="D14" s="75">
        <v>56.493583141220967</v>
      </c>
      <c r="E14" s="75">
        <v>51.584504999446068</v>
      </c>
      <c r="F14" s="75">
        <v>48.375168533351484</v>
      </c>
      <c r="G14" s="75">
        <v>45.04656020568035</v>
      </c>
      <c r="H14" s="75">
        <v>48.155498025991548</v>
      </c>
      <c r="I14" s="75">
        <v>48.394064667074154</v>
      </c>
      <c r="J14" s="75">
        <v>44.033657314813652</v>
      </c>
      <c r="K14" s="75">
        <v>44.750562635102426</v>
      </c>
      <c r="N14" s="80"/>
      <c r="O14" s="80"/>
    </row>
    <row r="15" spans="1:16" x14ac:dyDescent="0.25">
      <c r="A15" t="s">
        <v>142</v>
      </c>
      <c r="B15" s="75">
        <v>3.1506548352460038</v>
      </c>
      <c r="C15" s="75">
        <v>3.0037306778211192</v>
      </c>
      <c r="D15" s="75">
        <v>2.5749604096124021</v>
      </c>
      <c r="E15" s="75">
        <v>2.3986265742350423</v>
      </c>
      <c r="F15" s="75">
        <v>2.336528094056797</v>
      </c>
      <c r="G15" s="75">
        <v>2.3686432845050565</v>
      </c>
      <c r="H15" s="75">
        <v>2.0522147709100977</v>
      </c>
      <c r="I15" s="75">
        <v>2.2623033218281785</v>
      </c>
      <c r="J15" s="75">
        <v>2.585660399099698</v>
      </c>
      <c r="K15" s="75">
        <v>2.6567099199762461</v>
      </c>
      <c r="N15" s="80"/>
      <c r="O15" s="80"/>
    </row>
    <row r="16" spans="1:16" x14ac:dyDescent="0.25">
      <c r="A16" t="s">
        <v>122</v>
      </c>
      <c r="B16" s="75">
        <v>50.050236369893561</v>
      </c>
      <c r="C16" s="75">
        <v>43.169490331999469</v>
      </c>
      <c r="D16" s="75">
        <v>38.48410428582531</v>
      </c>
      <c r="E16" s="75">
        <v>37.228991062916649</v>
      </c>
      <c r="F16" s="75">
        <v>35.424353241751859</v>
      </c>
      <c r="G16" s="75">
        <v>36.775513906865875</v>
      </c>
      <c r="H16" s="75">
        <v>38.180666202687775</v>
      </c>
      <c r="I16" s="75">
        <v>39.137284497536385</v>
      </c>
      <c r="J16" s="75">
        <v>39.006284358717373</v>
      </c>
      <c r="K16" s="75">
        <v>37.3315700885151</v>
      </c>
      <c r="N16" s="80"/>
      <c r="O16" s="80"/>
    </row>
    <row r="17" spans="1:15" x14ac:dyDescent="0.25">
      <c r="A17" t="s">
        <v>127</v>
      </c>
      <c r="B17" s="75">
        <v>501.72924316800663</v>
      </c>
      <c r="C17" s="75">
        <v>469.14516413675818</v>
      </c>
      <c r="D17" s="75">
        <v>451.72692131588502</v>
      </c>
      <c r="E17" s="75">
        <v>443.48539396069248</v>
      </c>
      <c r="F17" s="75">
        <v>410.61038321992311</v>
      </c>
      <c r="G17" s="75">
        <v>388.64093247875212</v>
      </c>
      <c r="H17" s="75">
        <v>394.27814109875476</v>
      </c>
      <c r="I17" s="75">
        <v>377.24875065951903</v>
      </c>
      <c r="J17" s="75">
        <v>358.26795246855494</v>
      </c>
      <c r="K17" s="75">
        <v>326.85265398772731</v>
      </c>
      <c r="N17" s="80"/>
      <c r="O17" s="80"/>
    </row>
    <row r="18" spans="1:15" x14ac:dyDescent="0.25">
      <c r="A18" t="s">
        <v>37</v>
      </c>
      <c r="B18" s="75">
        <v>16.722097067671701</v>
      </c>
      <c r="C18" s="75">
        <v>13.878907233706526</v>
      </c>
      <c r="D18" s="75">
        <v>15.639858868939362</v>
      </c>
      <c r="E18" s="75">
        <v>12.652815786932749</v>
      </c>
      <c r="F18" s="75">
        <v>11.234601763225376</v>
      </c>
      <c r="G18" s="75">
        <v>11.511296802589305</v>
      </c>
      <c r="H18" s="75">
        <v>11.600609612756131</v>
      </c>
      <c r="I18" s="75">
        <v>11.691614733395774</v>
      </c>
      <c r="J18" s="75">
        <v>11.15254819018732</v>
      </c>
      <c r="K18" s="75">
        <v>11.311692306832963</v>
      </c>
      <c r="N18" s="80"/>
      <c r="O18" s="80"/>
    </row>
    <row r="19" spans="1:15" x14ac:dyDescent="0.25">
      <c r="A19" t="s">
        <v>143</v>
      </c>
      <c r="B19" s="75">
        <v>0.28005080995095316</v>
      </c>
      <c r="C19" s="75">
        <v>0.26190613348334246</v>
      </c>
      <c r="D19" s="75">
        <v>0.24885119943418513</v>
      </c>
      <c r="E19" s="75">
        <v>0.24392272640460833</v>
      </c>
      <c r="F19" s="75">
        <v>0.23609363230946734</v>
      </c>
      <c r="G19" s="75">
        <v>0.23097956595806388</v>
      </c>
      <c r="H19" s="75">
        <v>0.22250021844236026</v>
      </c>
      <c r="I19" s="75">
        <v>0.2091652010214419</v>
      </c>
      <c r="J19" s="75">
        <v>0.19549119030767118</v>
      </c>
      <c r="K19" s="75">
        <v>0.18794018692573614</v>
      </c>
      <c r="N19" s="80"/>
      <c r="O19" s="80"/>
    </row>
    <row r="20" spans="1:15" x14ac:dyDescent="0.25">
      <c r="A20" t="s">
        <v>36</v>
      </c>
      <c r="B20" s="75">
        <v>30.749145089999899</v>
      </c>
      <c r="C20" s="75">
        <v>27.307070249999988</v>
      </c>
      <c r="D20" s="75">
        <v>27.770333190999999</v>
      </c>
      <c r="E20" s="75">
        <v>25.049330672999897</v>
      </c>
      <c r="F20" s="75">
        <v>27.109026131741338</v>
      </c>
      <c r="G20" s="75">
        <v>27.023858713241708</v>
      </c>
      <c r="H20" s="75">
        <v>26.974119509367156</v>
      </c>
      <c r="I20" s="75">
        <v>26.344282109153834</v>
      </c>
      <c r="J20" s="75">
        <v>26.299766521633092</v>
      </c>
      <c r="K20" s="75">
        <v>23.430701082909366</v>
      </c>
      <c r="N20" s="80"/>
      <c r="O20" s="80"/>
    </row>
    <row r="21" spans="1:15" x14ac:dyDescent="0.25">
      <c r="A21" t="s">
        <v>129</v>
      </c>
      <c r="B21" s="75">
        <v>29.205670101396656</v>
      </c>
      <c r="C21" s="75">
        <v>24.282039340980901</v>
      </c>
      <c r="D21" s="75">
        <v>24.025636704237119</v>
      </c>
      <c r="E21" s="75">
        <v>23.571374434835093</v>
      </c>
      <c r="F21" s="75">
        <v>21.271942929299822</v>
      </c>
      <c r="G21" s="75">
        <v>19.790845341208502</v>
      </c>
      <c r="H21" s="75">
        <v>17.191506977100239</v>
      </c>
      <c r="I21" s="75">
        <v>14.160139207513318</v>
      </c>
      <c r="J21" s="75">
        <v>12.007101129458812</v>
      </c>
      <c r="K21" s="75">
        <v>10.687719797088864</v>
      </c>
      <c r="N21" s="80"/>
      <c r="O21" s="80"/>
    </row>
    <row r="22" spans="1:15" x14ac:dyDescent="0.25">
      <c r="A22" t="s">
        <v>29</v>
      </c>
      <c r="B22" s="75">
        <v>2.8454181065137738</v>
      </c>
      <c r="C22" s="75">
        <v>2.4376955871275525</v>
      </c>
      <c r="D22" s="75">
        <v>2.5465648482443726</v>
      </c>
      <c r="E22" s="75">
        <v>2.3846377052328855</v>
      </c>
      <c r="F22" s="75">
        <v>2.2398582612779427</v>
      </c>
      <c r="G22" s="75">
        <v>2.1854329730555815</v>
      </c>
      <c r="H22" s="75">
        <v>2.1986346059691164</v>
      </c>
      <c r="I22" s="75">
        <v>2.2517380654957622</v>
      </c>
      <c r="J22" s="75">
        <v>2.1149909931825057</v>
      </c>
      <c r="K22" s="75">
        <v>2.1149909931825057</v>
      </c>
      <c r="N22" s="80"/>
      <c r="O22" s="80"/>
    </row>
    <row r="23" spans="1:15" x14ac:dyDescent="0.25">
      <c r="A23" t="s">
        <v>131</v>
      </c>
      <c r="B23" s="75">
        <v>149.0566033009998</v>
      </c>
      <c r="C23" s="75">
        <v>134.48805290500002</v>
      </c>
      <c r="D23" s="75">
        <v>128.41968668699988</v>
      </c>
      <c r="E23" s="75">
        <v>125.657235289</v>
      </c>
      <c r="F23" s="75">
        <v>115.49998945199998</v>
      </c>
      <c r="G23" s="75">
        <v>107.0993793019999</v>
      </c>
      <c r="H23" s="75">
        <v>94.524649500999999</v>
      </c>
      <c r="I23" s="75">
        <v>91.438369388999902</v>
      </c>
      <c r="J23" s="75">
        <v>84.674681247999899</v>
      </c>
      <c r="K23" s="75">
        <v>83.160564567999998</v>
      </c>
      <c r="N23" s="80"/>
      <c r="O23" s="80"/>
    </row>
    <row r="24" spans="1:15" x14ac:dyDescent="0.25">
      <c r="A24" t="s">
        <v>144</v>
      </c>
      <c r="B24" s="75">
        <v>46.521150326899985</v>
      </c>
      <c r="C24" s="75">
        <v>42.871997024899898</v>
      </c>
      <c r="D24" s="75">
        <v>39.927373497099794</v>
      </c>
      <c r="E24" s="75">
        <v>38.671653548799895</v>
      </c>
      <c r="F24" s="75">
        <v>38.321591709599893</v>
      </c>
      <c r="G24" s="75">
        <v>37.430214303499994</v>
      </c>
      <c r="H24" s="75">
        <v>35.328590836799997</v>
      </c>
      <c r="I24" s="75">
        <v>33.060120363399996</v>
      </c>
      <c r="J24" s="75">
        <v>31.102357220099993</v>
      </c>
      <c r="K24" s="75">
        <v>29.179167434100002</v>
      </c>
      <c r="N24" s="80"/>
      <c r="O24" s="80"/>
    </row>
    <row r="25" spans="1:15" x14ac:dyDescent="0.25">
      <c r="A25" t="s">
        <v>133</v>
      </c>
      <c r="B25" s="75">
        <v>280.79237122074267</v>
      </c>
      <c r="C25" s="75">
        <v>287.50675543095917</v>
      </c>
      <c r="D25" s="75">
        <v>285.29259254192203</v>
      </c>
      <c r="E25" s="75">
        <v>285.16073715572344</v>
      </c>
      <c r="F25" s="75">
        <v>263.49132237639219</v>
      </c>
      <c r="G25" s="75">
        <v>232.04980374573964</v>
      </c>
      <c r="H25" s="75">
        <v>222.61945819448161</v>
      </c>
      <c r="I25" s="75">
        <v>216.96642780092833</v>
      </c>
      <c r="J25" s="75">
        <v>245.72536016494061</v>
      </c>
      <c r="K25" s="75">
        <v>297.35629593245636</v>
      </c>
      <c r="N25" s="80"/>
      <c r="O25" s="80"/>
    </row>
    <row r="26" spans="1:15" x14ac:dyDescent="0.25">
      <c r="A26" t="s">
        <v>134</v>
      </c>
      <c r="B26" s="75">
        <v>91.102483422113778</v>
      </c>
      <c r="C26" s="75">
        <v>88.921054513020422</v>
      </c>
      <c r="D26" s="75">
        <v>87.053090802772104</v>
      </c>
      <c r="E26" s="75">
        <v>79.327013610044517</v>
      </c>
      <c r="F26" s="75">
        <v>70.827473509287572</v>
      </c>
      <c r="G26" s="75">
        <v>67.429883074746996</v>
      </c>
      <c r="H26" s="75">
        <v>67.001892539493355</v>
      </c>
      <c r="I26" s="75">
        <v>67.339864304942111</v>
      </c>
      <c r="J26" s="75">
        <v>67.040944741785466</v>
      </c>
      <c r="K26" s="75">
        <v>65.381975601676842</v>
      </c>
      <c r="N26" s="80"/>
      <c r="O26" s="80"/>
    </row>
    <row r="27" spans="1:15" x14ac:dyDescent="0.25">
      <c r="A27" t="s">
        <v>135</v>
      </c>
      <c r="B27" s="75">
        <v>92.793836197693977</v>
      </c>
      <c r="C27" s="75">
        <v>90.627825396383997</v>
      </c>
      <c r="D27" s="75">
        <v>83.695614034252657</v>
      </c>
      <c r="E27" s="75">
        <v>82.954820351357881</v>
      </c>
      <c r="F27" s="75">
        <v>86.419802477403763</v>
      </c>
      <c r="G27" s="75">
        <v>84.684362250215514</v>
      </c>
      <c r="H27" s="75">
        <v>86.054574044947671</v>
      </c>
      <c r="I27" s="75">
        <v>83.877144358689648</v>
      </c>
      <c r="J27" s="75">
        <v>87.935501860684056</v>
      </c>
      <c r="K27" s="75">
        <v>90.299384818222606</v>
      </c>
      <c r="N27" s="80"/>
      <c r="O27" s="80"/>
    </row>
    <row r="28" spans="1:15" x14ac:dyDescent="0.25">
      <c r="A28" t="s">
        <v>137</v>
      </c>
      <c r="B28" s="75">
        <v>45.321367254830264</v>
      </c>
      <c r="C28" s="75">
        <v>39.907544454891031</v>
      </c>
      <c r="D28" s="75">
        <v>36.815498545808296</v>
      </c>
      <c r="E28" s="75">
        <v>29.528414366120629</v>
      </c>
      <c r="F28" s="75">
        <v>30.988934221861463</v>
      </c>
      <c r="G28" s="75">
        <v>29.348578675593288</v>
      </c>
      <c r="H28" s="75">
        <v>29.797343530350162</v>
      </c>
      <c r="I28" s="75">
        <v>29.282170556529472</v>
      </c>
      <c r="J28" s="75">
        <v>26.211593070806426</v>
      </c>
      <c r="K28" s="75">
        <v>24.902179096381211</v>
      </c>
      <c r="N28" s="80"/>
      <c r="O28" s="80"/>
    </row>
    <row r="29" spans="1:15" x14ac:dyDescent="0.25">
      <c r="A29" t="s">
        <v>136</v>
      </c>
      <c r="B29" s="75">
        <v>27.568716981172575</v>
      </c>
      <c r="C29" s="75">
        <v>21.968674874618493</v>
      </c>
      <c r="D29" s="75">
        <v>21.194562254792157</v>
      </c>
      <c r="E29" s="75">
        <v>21.81375467078399</v>
      </c>
      <c r="F29" s="75">
        <v>21.876148971398347</v>
      </c>
      <c r="G29" s="75">
        <v>20.202828463565989</v>
      </c>
      <c r="H29" s="75">
        <v>18.63282512992814</v>
      </c>
      <c r="I29" s="75">
        <v>17.279863466167477</v>
      </c>
      <c r="J29" s="75">
        <v>18.648032805915889</v>
      </c>
      <c r="K29" s="75">
        <v>16.942036649478833</v>
      </c>
      <c r="N29" s="80"/>
      <c r="O29" s="80"/>
    </row>
    <row r="30" spans="1:15" x14ac:dyDescent="0.25">
      <c r="A30" t="s">
        <v>124</v>
      </c>
      <c r="B30" s="75">
        <v>418.9113124869989</v>
      </c>
      <c r="C30" s="75">
        <v>383.673087463</v>
      </c>
      <c r="D30" s="75">
        <v>361.38078577799888</v>
      </c>
      <c r="E30" s="75">
        <v>337.76100772499893</v>
      </c>
      <c r="F30" s="75">
        <v>305.25557902099996</v>
      </c>
      <c r="G30" s="75">
        <v>285.36144770399989</v>
      </c>
      <c r="H30" s="75">
        <v>277.57480609399903</v>
      </c>
      <c r="I30" s="75">
        <v>270.14192929299998</v>
      </c>
      <c r="J30" s="75">
        <v>259.18950718999997</v>
      </c>
      <c r="K30" s="75">
        <v>244.7132253909989</v>
      </c>
      <c r="N30" s="80"/>
      <c r="O30" s="80"/>
    </row>
    <row r="31" spans="1:15" x14ac:dyDescent="0.25">
      <c r="A31" t="s">
        <v>139</v>
      </c>
      <c r="B31" s="75">
        <v>69.829918788133654</v>
      </c>
      <c r="C31" s="75">
        <v>61.757294878014775</v>
      </c>
      <c r="D31" s="75">
        <v>59.97576740245195</v>
      </c>
      <c r="E31" s="75">
        <v>56.427878456488983</v>
      </c>
      <c r="F31" s="75">
        <v>53.886073769016356</v>
      </c>
      <c r="G31" s="75">
        <v>52.471866439400365</v>
      </c>
      <c r="H31" s="75">
        <v>51.536419338635191</v>
      </c>
      <c r="I31" s="75">
        <v>48.991054307891687</v>
      </c>
      <c r="J31" s="75">
        <v>46.397815361878642</v>
      </c>
      <c r="K31" s="75">
        <v>42.774777576403224</v>
      </c>
      <c r="N31" s="80"/>
      <c r="O31" s="80"/>
    </row>
    <row r="32" spans="1:15" x14ac:dyDescent="0.25">
      <c r="A32" t="s">
        <v>145</v>
      </c>
      <c r="B32" s="75">
        <v>45.366635776561694</v>
      </c>
      <c r="C32" s="75">
        <v>41.340330908489605</v>
      </c>
      <c r="D32" s="75">
        <v>39.408336308866062</v>
      </c>
      <c r="E32" s="75">
        <v>37.870734311885208</v>
      </c>
      <c r="F32" s="75">
        <v>37.7361652902282</v>
      </c>
      <c r="G32" s="75">
        <v>37.579879053445289</v>
      </c>
      <c r="H32" s="75">
        <v>36.57039817273985</v>
      </c>
      <c r="I32" s="75">
        <v>33.751719552464117</v>
      </c>
      <c r="J32" s="75">
        <v>31.950957593759021</v>
      </c>
      <c r="K32" s="75">
        <v>30.387640118268415</v>
      </c>
      <c r="N32" s="80"/>
      <c r="O32" s="80"/>
    </row>
    <row r="33" spans="1:11" x14ac:dyDescent="0.25">
      <c r="A33" s="76" t="s">
        <v>49</v>
      </c>
      <c r="B33" t="e">
        <f t="shared" ref="B33:K33" ca="1" si="0">maximum(B3:B32)</f>
        <v>#NAME?</v>
      </c>
      <c r="C33" t="e">
        <f t="shared" ca="1" si="0"/>
        <v>#NAME?</v>
      </c>
      <c r="D33" t="e">
        <f t="shared" ca="1" si="0"/>
        <v>#NAME?</v>
      </c>
      <c r="E33" t="e">
        <f t="shared" ca="1" si="0"/>
        <v>#NAME?</v>
      </c>
      <c r="F33" t="e">
        <f t="shared" ca="1" si="0"/>
        <v>#NAME?</v>
      </c>
      <c r="G33" t="e">
        <f t="shared" ca="1" si="0"/>
        <v>#NAME?</v>
      </c>
      <c r="H33" t="e">
        <f t="shared" ca="1" si="0"/>
        <v>#NAME?</v>
      </c>
      <c r="I33" t="e">
        <f t="shared" ca="1" si="0"/>
        <v>#NAME?</v>
      </c>
      <c r="J33" t="e">
        <f t="shared" ca="1" si="0"/>
        <v>#NAME?</v>
      </c>
      <c r="K33" t="e">
        <f t="shared" ca="1" si="0"/>
        <v>#NAME?</v>
      </c>
    </row>
    <row r="36" spans="1:11" x14ac:dyDescent="0.25">
      <c r="A36" s="73"/>
    </row>
  </sheetData>
  <mergeCells count="1">
    <mergeCell ref="A1:K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683EB-5D58-490F-8590-3A87A5E1A8C6}">
  <dimension ref="A1:P38"/>
  <sheetViews>
    <sheetView workbookViewId="0">
      <selection sqref="A1:K1"/>
    </sheetView>
  </sheetViews>
  <sheetFormatPr defaultRowHeight="15" x14ac:dyDescent="0.25"/>
  <cols>
    <col min="1" max="1" width="24.7109375" customWidth="1"/>
    <col min="2" max="13" width="9.28515625" customWidth="1"/>
    <col min="14" max="14" width="10.28515625" customWidth="1"/>
    <col min="15" max="15" width="12.7109375" customWidth="1"/>
    <col min="16" max="17" width="9.28515625" customWidth="1"/>
  </cols>
  <sheetData>
    <row r="1" spans="1:16" ht="18.75" x14ac:dyDescent="0.3">
      <c r="A1" s="85" t="s">
        <v>52</v>
      </c>
      <c r="B1" s="85"/>
      <c r="C1" s="85"/>
      <c r="D1" s="85"/>
      <c r="E1" s="85"/>
      <c r="F1" s="85"/>
      <c r="G1" s="85"/>
      <c r="H1" s="85"/>
      <c r="I1" s="85"/>
      <c r="J1" s="85"/>
      <c r="K1" s="85"/>
      <c r="N1">
        <v>1000</v>
      </c>
      <c r="O1">
        <f>1000*1000</f>
        <v>1000000</v>
      </c>
    </row>
    <row r="2" spans="1:16" ht="30" x14ac:dyDescent="0.25">
      <c r="A2" s="74" t="s">
        <v>27</v>
      </c>
      <c r="B2" s="77" t="s">
        <v>47</v>
      </c>
      <c r="C2" s="77" t="s">
        <v>46</v>
      </c>
      <c r="D2" s="77" t="s">
        <v>45</v>
      </c>
      <c r="E2" s="77" t="s">
        <v>44</v>
      </c>
      <c r="F2" s="77" t="s">
        <v>43</v>
      </c>
      <c r="G2" s="77" t="s">
        <v>42</v>
      </c>
      <c r="H2" s="77" t="s">
        <v>41</v>
      </c>
      <c r="I2" s="77" t="s">
        <v>40</v>
      </c>
      <c r="J2" s="77" t="s">
        <v>39</v>
      </c>
      <c r="K2" s="77" t="s">
        <v>38</v>
      </c>
      <c r="L2" s="78" t="s">
        <v>51</v>
      </c>
      <c r="M2" s="78" t="s">
        <v>55</v>
      </c>
      <c r="N2" s="79" t="s">
        <v>60</v>
      </c>
      <c r="O2" s="79" t="s">
        <v>61</v>
      </c>
      <c r="P2" s="78" t="s">
        <v>62</v>
      </c>
    </row>
    <row r="3" spans="1:16" x14ac:dyDescent="0.25">
      <c r="A3" t="s">
        <v>132</v>
      </c>
      <c r="B3" s="75">
        <v>6.1034918035937018</v>
      </c>
      <c r="C3" s="75">
        <v>5.5087898964948074</v>
      </c>
      <c r="D3" s="75">
        <v>5.365330690257065</v>
      </c>
      <c r="E3" s="75">
        <v>4.9721043204500486</v>
      </c>
      <c r="F3" s="75">
        <v>4.5989068987526078</v>
      </c>
      <c r="G3" s="75">
        <v>4.3696635995255084</v>
      </c>
      <c r="H3" s="75">
        <v>4.0980203408358493</v>
      </c>
      <c r="I3" s="75">
        <v>3.9297373388641352</v>
      </c>
      <c r="J3" s="75">
        <v>3.8063674954759774</v>
      </c>
      <c r="K3" s="75">
        <v>3.646896040579938</v>
      </c>
      <c r="N3" s="80">
        <f>I3*N1</f>
        <v>3929.7373388641354</v>
      </c>
      <c r="O3" s="80"/>
    </row>
    <row r="4" spans="1:16" x14ac:dyDescent="0.25">
      <c r="A4" t="s">
        <v>116</v>
      </c>
      <c r="B4" s="75">
        <v>8.3049881327449864</v>
      </c>
      <c r="C4" s="75">
        <v>7.818082901246278</v>
      </c>
      <c r="D4" s="75">
        <v>7.5166551097059724</v>
      </c>
      <c r="E4" s="75">
        <v>6.8114163311402933</v>
      </c>
      <c r="F4" s="75">
        <v>6.2263653881698788</v>
      </c>
      <c r="G4" s="75">
        <v>5.7518985095737118</v>
      </c>
      <c r="H4" s="75">
        <v>5.5084593169696747</v>
      </c>
      <c r="I4" s="75">
        <v>5.4579725281429425</v>
      </c>
      <c r="J4" s="75">
        <v>5.2011999472676047</v>
      </c>
      <c r="K4" s="75">
        <v>4.8548627995011815</v>
      </c>
      <c r="N4" s="80"/>
      <c r="O4" s="80"/>
    </row>
    <row r="5" spans="1:16" x14ac:dyDescent="0.25">
      <c r="A5" t="s">
        <v>117</v>
      </c>
      <c r="B5" s="75">
        <v>3.4155749465116045</v>
      </c>
      <c r="C5" s="75">
        <v>3.2257393385225228</v>
      </c>
      <c r="D5" s="75">
        <v>3.1055649562986534</v>
      </c>
      <c r="E5" s="75">
        <v>3.1270957531779047</v>
      </c>
      <c r="F5" s="75">
        <v>3.3337279693129624</v>
      </c>
      <c r="G5" s="75">
        <v>2.8349301539614089</v>
      </c>
      <c r="H5" s="75">
        <v>3.1113878800453123</v>
      </c>
      <c r="I5" s="75">
        <v>3.3779840532724315</v>
      </c>
      <c r="J5" s="75">
        <v>3.2667090847658233</v>
      </c>
      <c r="K5" s="75">
        <v>3.0819171216526331</v>
      </c>
      <c r="N5" s="80"/>
      <c r="O5" s="80"/>
    </row>
    <row r="6" spans="1:16" x14ac:dyDescent="0.25">
      <c r="A6" t="s">
        <v>126</v>
      </c>
      <c r="B6" s="75">
        <v>2.6530045996881424</v>
      </c>
      <c r="C6" s="75">
        <v>2.5095017084843332</v>
      </c>
      <c r="D6" s="75">
        <v>2.3051231419490592</v>
      </c>
      <c r="E6" s="75">
        <v>2.0721662298019519</v>
      </c>
      <c r="F6" s="75">
        <v>1.9051803548124326</v>
      </c>
      <c r="G6" s="75">
        <v>1.8396630917540167</v>
      </c>
      <c r="H6" s="75">
        <v>1.771248382983623</v>
      </c>
      <c r="I6" s="75">
        <v>1.8039562536302991</v>
      </c>
      <c r="J6" s="75">
        <v>1.7631948316871502</v>
      </c>
      <c r="K6" s="75">
        <v>1.8596443389433619</v>
      </c>
      <c r="N6" s="80"/>
      <c r="O6" s="80"/>
    </row>
    <row r="7" spans="1:16" x14ac:dyDescent="0.25">
      <c r="A7" t="s">
        <v>128</v>
      </c>
      <c r="B7" s="75">
        <v>0.83836465793188597</v>
      </c>
      <c r="C7" s="75">
        <v>0.78394061733260001</v>
      </c>
      <c r="D7" s="75">
        <v>0.76863012444817924</v>
      </c>
      <c r="E7" s="75">
        <v>0.70728748170570299</v>
      </c>
      <c r="F7" s="75">
        <v>0.58648295286873409</v>
      </c>
      <c r="G7" s="75">
        <v>0.50040197659810148</v>
      </c>
      <c r="H7" s="75">
        <v>0.46923185959292629</v>
      </c>
      <c r="I7" s="75">
        <v>0.48010434296698834</v>
      </c>
      <c r="J7" s="75">
        <v>0.51569983344985293</v>
      </c>
      <c r="K7" s="75">
        <v>0.51951072893277084</v>
      </c>
      <c r="N7" s="80"/>
      <c r="O7" s="80"/>
    </row>
    <row r="8" spans="1:16" x14ac:dyDescent="0.25">
      <c r="A8" t="s">
        <v>141</v>
      </c>
      <c r="B8" s="75">
        <v>5.8798905656747591</v>
      </c>
      <c r="C8" s="75">
        <v>5.7012444640031656</v>
      </c>
      <c r="D8" s="75">
        <v>5.244355438147311</v>
      </c>
      <c r="E8" s="75">
        <v>4.9386614077719546</v>
      </c>
      <c r="F8" s="75">
        <v>4.6292805346820831</v>
      </c>
      <c r="G8" s="75">
        <v>4.3640370416291674</v>
      </c>
      <c r="H8" s="75">
        <v>4.2850306601617687</v>
      </c>
      <c r="I8" s="75">
        <v>4.1327446656624947</v>
      </c>
      <c r="J8" s="75">
        <v>4.0493670896154565</v>
      </c>
      <c r="K8" s="75">
        <v>4.0461927442258805</v>
      </c>
      <c r="N8" s="80"/>
      <c r="O8" s="80"/>
    </row>
    <row r="9" spans="1:16" x14ac:dyDescent="0.25">
      <c r="A9" t="s">
        <v>119</v>
      </c>
      <c r="B9" s="75">
        <v>3.6193584320297298</v>
      </c>
      <c r="C9" s="75">
        <v>3.2339714178985872</v>
      </c>
      <c r="D9" s="75">
        <v>3.1914315235001367</v>
      </c>
      <c r="E9" s="75">
        <v>2.9920178184717878</v>
      </c>
      <c r="F9" s="75">
        <v>2.8030281613580943</v>
      </c>
      <c r="G9" s="75">
        <v>2.6543259551262901</v>
      </c>
      <c r="H9" s="75">
        <v>2.5662800957190983</v>
      </c>
      <c r="I9" s="75">
        <v>2.502923871196554</v>
      </c>
      <c r="J9" s="75">
        <v>2.4175618594057369</v>
      </c>
      <c r="K9" s="75">
        <v>2.3242436098312229</v>
      </c>
      <c r="N9" s="80"/>
      <c r="O9" s="80"/>
    </row>
    <row r="10" spans="1:16" x14ac:dyDescent="0.25">
      <c r="A10" t="s">
        <v>35</v>
      </c>
      <c r="B10" s="75">
        <v>0.65521699999999883</v>
      </c>
      <c r="C10" s="75">
        <v>0.57847099999999885</v>
      </c>
      <c r="D10" s="75">
        <v>0.59017799999999887</v>
      </c>
      <c r="E10" s="75">
        <v>0.5941059999999988</v>
      </c>
      <c r="F10" s="75">
        <v>0.59305899999999978</v>
      </c>
      <c r="G10" s="75">
        <v>0.56251499999999888</v>
      </c>
      <c r="H10" s="75">
        <v>0.53702199999999878</v>
      </c>
      <c r="I10" s="75">
        <v>0.53784999999999883</v>
      </c>
      <c r="J10" s="75">
        <v>0.53259199999999995</v>
      </c>
      <c r="K10" s="75">
        <v>0.52333099999999877</v>
      </c>
      <c r="N10" s="80"/>
      <c r="O10" s="80"/>
    </row>
    <row r="11" spans="1:16" x14ac:dyDescent="0.25">
      <c r="A11" t="s">
        <v>138</v>
      </c>
      <c r="B11" s="75">
        <v>8.9723049784135078</v>
      </c>
      <c r="C11" s="75">
        <v>8.8594076049860409</v>
      </c>
      <c r="D11" s="75">
        <v>8.8167455772576524</v>
      </c>
      <c r="E11" s="75">
        <v>8.7476632003677679</v>
      </c>
      <c r="F11" s="75">
        <v>8.5937013156025053</v>
      </c>
      <c r="G11" s="75">
        <v>7.931334762035223</v>
      </c>
      <c r="H11" s="75">
        <v>7.8664025024925186</v>
      </c>
      <c r="I11" s="75">
        <v>7.8601927416411703</v>
      </c>
      <c r="J11" s="75">
        <v>7.8086480980894093</v>
      </c>
      <c r="K11" s="75">
        <v>7.5855343796275703</v>
      </c>
      <c r="N11" s="80"/>
      <c r="O11" s="80"/>
    </row>
    <row r="12" spans="1:16" x14ac:dyDescent="0.25">
      <c r="A12" t="s">
        <v>125</v>
      </c>
      <c r="B12" s="75">
        <v>47.752240558100667</v>
      </c>
      <c r="C12" s="75">
        <v>46.216984862762985</v>
      </c>
      <c r="D12" s="75">
        <v>47.175135569607427</v>
      </c>
      <c r="E12" s="75">
        <v>43.383006548516818</v>
      </c>
      <c r="F12" s="75">
        <v>41.638318504773778</v>
      </c>
      <c r="G12" s="75">
        <v>39.095263937343887</v>
      </c>
      <c r="H12" s="75">
        <v>36.109454279702646</v>
      </c>
      <c r="I12" s="75">
        <v>34.82725691133237</v>
      </c>
      <c r="J12" s="75">
        <v>33.28438087154472</v>
      </c>
      <c r="K12" s="75">
        <v>31.376364663125983</v>
      </c>
      <c r="N12" s="80"/>
      <c r="O12" s="80"/>
    </row>
    <row r="13" spans="1:16" x14ac:dyDescent="0.25">
      <c r="A13" t="s">
        <v>120</v>
      </c>
      <c r="B13" s="75">
        <v>37.870637138903525</v>
      </c>
      <c r="C13" s="75">
        <v>35.496618516924514</v>
      </c>
      <c r="D13" s="75">
        <v>34.410277566643515</v>
      </c>
      <c r="E13" s="75">
        <v>33.473638082696603</v>
      </c>
      <c r="F13" s="75">
        <v>31.954340706231292</v>
      </c>
      <c r="G13" s="75">
        <v>31.066095018627504</v>
      </c>
      <c r="H13" s="75">
        <v>30.303065252783792</v>
      </c>
      <c r="I13" s="75">
        <v>29.57034977517959</v>
      </c>
      <c r="J13" s="75">
        <v>29.12088044370509</v>
      </c>
      <c r="K13" s="75">
        <v>28.564231456874605</v>
      </c>
      <c r="N13" s="80"/>
      <c r="O13" s="80"/>
    </row>
    <row r="14" spans="1:16" x14ac:dyDescent="0.25">
      <c r="A14" t="s">
        <v>123</v>
      </c>
      <c r="B14" s="75">
        <v>6.7459510130910942</v>
      </c>
      <c r="C14" s="75">
        <v>6.5060376559461099</v>
      </c>
      <c r="D14" s="75">
        <v>5.8612314712472395</v>
      </c>
      <c r="E14" s="75">
        <v>3.8457057672811108</v>
      </c>
      <c r="F14" s="75">
        <v>3.687099486376729</v>
      </c>
      <c r="G14" s="75">
        <v>4.3043675693666552</v>
      </c>
      <c r="H14" s="75">
        <v>4.1594095688653194</v>
      </c>
      <c r="I14" s="75">
        <v>3.933914126305063</v>
      </c>
      <c r="J14" s="75">
        <v>3.9466466161017588</v>
      </c>
      <c r="K14" s="75">
        <v>3.9466466161017588</v>
      </c>
      <c r="N14" s="80"/>
      <c r="O14" s="80"/>
    </row>
    <row r="15" spans="1:16" x14ac:dyDescent="0.25">
      <c r="A15" t="s">
        <v>130</v>
      </c>
      <c r="B15" s="75">
        <v>4.8539811897124903</v>
      </c>
      <c r="C15" s="75">
        <v>4.6040275272244751</v>
      </c>
      <c r="D15" s="75">
        <v>4.1347953485767706</v>
      </c>
      <c r="E15" s="75">
        <v>3.629955453577093</v>
      </c>
      <c r="F15" s="75">
        <v>3.3682862609751951</v>
      </c>
      <c r="G15" s="75">
        <v>3.015755061972381</v>
      </c>
      <c r="H15" s="75">
        <v>3.2512755018520423</v>
      </c>
      <c r="I15" s="75">
        <v>3.4445839871666193</v>
      </c>
      <c r="J15" s="75">
        <v>3.2953287312953008</v>
      </c>
      <c r="K15" s="75">
        <v>3.3892374341196576</v>
      </c>
      <c r="N15" s="80"/>
      <c r="O15" s="80"/>
    </row>
    <row r="16" spans="1:16" x14ac:dyDescent="0.25">
      <c r="A16" t="s">
        <v>142</v>
      </c>
      <c r="B16" s="75">
        <v>0.21799953621820317</v>
      </c>
      <c r="C16" s="75">
        <v>0.20767646008129942</v>
      </c>
      <c r="D16" s="75">
        <v>0.18636486597920637</v>
      </c>
      <c r="E16" s="75">
        <v>0.17414651134034548</v>
      </c>
      <c r="F16" s="75">
        <v>0.16471872109974647</v>
      </c>
      <c r="G16" s="75">
        <v>0.16099341856502397</v>
      </c>
      <c r="H16" s="75">
        <v>0.14494038876712945</v>
      </c>
      <c r="I16" s="75">
        <v>0.15780627686356888</v>
      </c>
      <c r="J16" s="75">
        <v>0.16466326640499132</v>
      </c>
      <c r="K16" s="75">
        <v>0.16905232553060973</v>
      </c>
      <c r="N16" s="80"/>
      <c r="O16" s="80"/>
    </row>
    <row r="17" spans="1:15" x14ac:dyDescent="0.25">
      <c r="A17" t="s">
        <v>122</v>
      </c>
      <c r="B17" s="75">
        <v>3.69604069771108</v>
      </c>
      <c r="C17" s="75">
        <v>3.323319395879857</v>
      </c>
      <c r="D17" s="75">
        <v>3.0469247182392012</v>
      </c>
      <c r="E17" s="75">
        <v>2.8732345549222904</v>
      </c>
      <c r="F17" s="75">
        <v>2.6954848573500523</v>
      </c>
      <c r="G17" s="75">
        <v>2.727697033332702</v>
      </c>
      <c r="H17" s="75">
        <v>2.7284883383999547</v>
      </c>
      <c r="I17" s="75">
        <v>2.743644522461989</v>
      </c>
      <c r="J17" s="75">
        <v>2.6846852273110642</v>
      </c>
      <c r="K17" s="75">
        <v>2.413041116537646</v>
      </c>
      <c r="N17" s="80"/>
      <c r="O17" s="80"/>
    </row>
    <row r="18" spans="1:15" x14ac:dyDescent="0.25">
      <c r="A18" t="s">
        <v>127</v>
      </c>
      <c r="B18" s="75">
        <v>39.078156646203176</v>
      </c>
      <c r="C18" s="75">
        <v>36.183500648606724</v>
      </c>
      <c r="D18" s="75">
        <v>34.647443590462359</v>
      </c>
      <c r="E18" s="75">
        <v>33.4027651425274</v>
      </c>
      <c r="F18" s="75">
        <v>29.573156869443228</v>
      </c>
      <c r="G18" s="75">
        <v>27.31945282577842</v>
      </c>
      <c r="H18" s="75">
        <v>27.654659842548302</v>
      </c>
      <c r="I18" s="75">
        <v>25.851109244349942</v>
      </c>
      <c r="J18" s="75">
        <v>24.133742956142992</v>
      </c>
      <c r="K18" s="75">
        <v>21.867995859570328</v>
      </c>
      <c r="N18" s="80"/>
      <c r="O18" s="80"/>
    </row>
    <row r="19" spans="1:15" x14ac:dyDescent="0.25">
      <c r="A19" t="s">
        <v>37</v>
      </c>
      <c r="B19" s="75">
        <v>1.1370651566991294</v>
      </c>
      <c r="C19" s="75">
        <v>0.99684235457937154</v>
      </c>
      <c r="D19" s="75">
        <v>1.0979257843838812</v>
      </c>
      <c r="E19" s="75">
        <v>0.89145060985069602</v>
      </c>
      <c r="F19" s="75">
        <v>0.85945067538131648</v>
      </c>
      <c r="G19" s="75">
        <v>0.84630944120453488</v>
      </c>
      <c r="H19" s="75">
        <v>0.8524437816064161</v>
      </c>
      <c r="I19" s="75">
        <v>0.86641504625222832</v>
      </c>
      <c r="J19" s="75">
        <v>0.83263491149972158</v>
      </c>
      <c r="K19" s="75">
        <v>0.84710727786985729</v>
      </c>
      <c r="N19" s="80"/>
      <c r="O19" s="80"/>
    </row>
    <row r="20" spans="1:15" x14ac:dyDescent="0.25">
      <c r="A20" t="s">
        <v>143</v>
      </c>
      <c r="B20" s="75">
        <v>1.1578076075008929E-2</v>
      </c>
      <c r="C20" s="75">
        <v>1.053760936022252E-2</v>
      </c>
      <c r="D20" s="75">
        <v>9.8495145148660042E-3</v>
      </c>
      <c r="E20" s="75">
        <v>9.7695017776734793E-3</v>
      </c>
      <c r="F20" s="75">
        <v>9.5119795938047244E-3</v>
      </c>
      <c r="G20" s="75">
        <v>9.2202880982733271E-3</v>
      </c>
      <c r="H20" s="75">
        <v>8.9898909158641661E-3</v>
      </c>
      <c r="I20" s="75">
        <v>8.7758654840609414E-3</v>
      </c>
      <c r="J20" s="75">
        <v>8.6049019417101316E-3</v>
      </c>
      <c r="K20" s="75">
        <v>8.3430118312221788E-3</v>
      </c>
      <c r="N20" s="80"/>
      <c r="O20" s="80"/>
    </row>
    <row r="21" spans="1:15" x14ac:dyDescent="0.25">
      <c r="A21" t="s">
        <v>36</v>
      </c>
      <c r="B21" s="75">
        <v>3.004716978525364</v>
      </c>
      <c r="C21" s="75">
        <v>2.8616020298369755</v>
      </c>
      <c r="D21" s="75">
        <v>2.7792058428012885</v>
      </c>
      <c r="E21" s="75">
        <v>2.7887781563950269</v>
      </c>
      <c r="F21" s="75">
        <v>2.849527712680227</v>
      </c>
      <c r="G21" s="75">
        <v>2.8904084707335116</v>
      </c>
      <c r="H21" s="75">
        <v>3.0604388219310157</v>
      </c>
      <c r="I21" s="75">
        <v>2.9071374046063525</v>
      </c>
      <c r="J21" s="75">
        <v>2.610897055435462</v>
      </c>
      <c r="K21" s="75">
        <v>2.4707767307739998</v>
      </c>
      <c r="N21" s="80"/>
      <c r="O21" s="80"/>
    </row>
    <row r="22" spans="1:15" x14ac:dyDescent="0.25">
      <c r="A22" t="s">
        <v>129</v>
      </c>
      <c r="B22" s="75">
        <v>1.3363734303290324</v>
      </c>
      <c r="C22" s="75">
        <v>1.1649118185335898</v>
      </c>
      <c r="D22" s="75">
        <v>1.1317555329183948</v>
      </c>
      <c r="E22" s="75">
        <v>1.1137680665718772</v>
      </c>
      <c r="F22" s="75">
        <v>1.0046347386832752</v>
      </c>
      <c r="G22" s="75">
        <v>0.93229931864334281</v>
      </c>
      <c r="H22" s="75">
        <v>0.84346221484762418</v>
      </c>
      <c r="I22" s="75">
        <v>0.75383023017909734</v>
      </c>
      <c r="J22" s="75">
        <v>0.70473644432556826</v>
      </c>
      <c r="K22" s="75">
        <v>0.68792249553107443</v>
      </c>
      <c r="N22" s="80"/>
      <c r="O22" s="80"/>
    </row>
    <row r="23" spans="1:15" x14ac:dyDescent="0.25">
      <c r="A23" t="s">
        <v>29</v>
      </c>
      <c r="B23" s="75">
        <v>0.16324661177808811</v>
      </c>
      <c r="C23" s="75">
        <v>0.14228998753651173</v>
      </c>
      <c r="D23" s="75">
        <v>0.23815414851588712</v>
      </c>
      <c r="E23" s="75">
        <v>0.21666406953878381</v>
      </c>
      <c r="F23" s="75">
        <v>0.18717862020045398</v>
      </c>
      <c r="G23" s="75">
        <v>0.18351534101096248</v>
      </c>
      <c r="H23" s="75">
        <v>0.18305472165114378</v>
      </c>
      <c r="I23" s="75">
        <v>0.18604076538095884</v>
      </c>
      <c r="J23" s="75">
        <v>0.17801855118235355</v>
      </c>
      <c r="K23" s="75">
        <v>0.17801855118235355</v>
      </c>
      <c r="N23" s="80"/>
      <c r="O23" s="80"/>
    </row>
    <row r="24" spans="1:15" x14ac:dyDescent="0.25">
      <c r="A24" t="s">
        <v>131</v>
      </c>
      <c r="B24" s="75">
        <v>8.6580981379999908</v>
      </c>
      <c r="C24" s="75">
        <v>7.8004351149999804</v>
      </c>
      <c r="D24" s="75">
        <v>7.4176453869999692</v>
      </c>
      <c r="E24" s="75">
        <v>7.0335111470000005</v>
      </c>
      <c r="F24" s="75">
        <v>6.3462325619999902</v>
      </c>
      <c r="G24" s="75">
        <v>5.8414911579999771</v>
      </c>
      <c r="H24" s="75">
        <v>5.2591222989999888</v>
      </c>
      <c r="I24" s="75">
        <v>5.0883844539999803</v>
      </c>
      <c r="J24" s="75">
        <v>4.7543962809999982</v>
      </c>
      <c r="K24" s="75">
        <v>4.6526771859999876</v>
      </c>
      <c r="N24" s="80"/>
      <c r="O24" s="80"/>
    </row>
    <row r="25" spans="1:15" x14ac:dyDescent="0.25">
      <c r="A25" t="s">
        <v>144</v>
      </c>
      <c r="B25" s="75">
        <v>3.6714319978999956</v>
      </c>
      <c r="C25" s="75">
        <v>3.442543601899998</v>
      </c>
      <c r="D25" s="75">
        <v>3.2566253347999892</v>
      </c>
      <c r="E25" s="75">
        <v>3.1316988716999981</v>
      </c>
      <c r="F25" s="75">
        <v>3.0591204368999989</v>
      </c>
      <c r="G25" s="75">
        <v>2.9224790482999983</v>
      </c>
      <c r="H25" s="75">
        <v>2.7636697904999998</v>
      </c>
      <c r="I25" s="75">
        <v>2.630169334699997</v>
      </c>
      <c r="J25" s="75">
        <v>2.556909661499998</v>
      </c>
      <c r="K25" s="75">
        <v>2.4816877978000003</v>
      </c>
      <c r="N25" s="80"/>
      <c r="O25" s="80"/>
    </row>
    <row r="26" spans="1:15" x14ac:dyDescent="0.25">
      <c r="A26" t="s">
        <v>133</v>
      </c>
      <c r="B26" s="75">
        <v>17.269607748608699</v>
      </c>
      <c r="C26" s="75">
        <v>17.920615977223477</v>
      </c>
      <c r="D26" s="75">
        <v>17.899126574671186</v>
      </c>
      <c r="E26" s="75">
        <v>17.689724667552611</v>
      </c>
      <c r="F26" s="75">
        <v>16.612279928630869</v>
      </c>
      <c r="G26" s="75">
        <v>15.053699180030264</v>
      </c>
      <c r="H26" s="75">
        <v>14.19855345921572</v>
      </c>
      <c r="I26" s="75">
        <v>14.138582162496771</v>
      </c>
      <c r="J26" s="75">
        <v>16.089857388168365</v>
      </c>
      <c r="K26" s="75">
        <v>19.19837252365036</v>
      </c>
      <c r="N26" s="80"/>
      <c r="O26" s="80"/>
    </row>
    <row r="27" spans="1:15" x14ac:dyDescent="0.25">
      <c r="A27" t="s">
        <v>134</v>
      </c>
      <c r="B27" s="75">
        <v>7.2769396852713717</v>
      </c>
      <c r="C27" s="75">
        <v>7.176977758725827</v>
      </c>
      <c r="D27" s="75">
        <v>7.0583634892222786</v>
      </c>
      <c r="E27" s="75">
        <v>6.3687589671296765</v>
      </c>
      <c r="F27" s="75">
        <v>5.681707285310444</v>
      </c>
      <c r="G27" s="75">
        <v>5.3896447820736118</v>
      </c>
      <c r="H27" s="75">
        <v>5.3084901142972392</v>
      </c>
      <c r="I27" s="75">
        <v>5.2343700164399571</v>
      </c>
      <c r="J27" s="75">
        <v>5.1160969035477191</v>
      </c>
      <c r="K27" s="75">
        <v>4.9085334299967096</v>
      </c>
      <c r="N27" s="80"/>
      <c r="O27" s="80"/>
    </row>
    <row r="28" spans="1:15" x14ac:dyDescent="0.25">
      <c r="A28" t="s">
        <v>135</v>
      </c>
      <c r="B28" s="75">
        <v>5.5362234689068863</v>
      </c>
      <c r="C28" s="75">
        <v>5.3908799298751084</v>
      </c>
      <c r="D28" s="75">
        <v>5.0304412770681228</v>
      </c>
      <c r="E28" s="75">
        <v>5.0390318694830185</v>
      </c>
      <c r="F28" s="75">
        <v>5.4977965715842778</v>
      </c>
      <c r="G28" s="75">
        <v>5.1745317841852403</v>
      </c>
      <c r="H28" s="75">
        <v>5.0709330412851203</v>
      </c>
      <c r="I28" s="75">
        <v>5.1769036258030932</v>
      </c>
      <c r="J28" s="75">
        <v>5.5000877668017605</v>
      </c>
      <c r="K28" s="75">
        <v>5.7567071119501456</v>
      </c>
      <c r="N28" s="80"/>
      <c r="O28" s="80"/>
    </row>
    <row r="29" spans="1:15" x14ac:dyDescent="0.25">
      <c r="A29" t="s">
        <v>137</v>
      </c>
      <c r="B29" s="75">
        <v>2.4445772181627459</v>
      </c>
      <c r="C29" s="75">
        <v>2.211567253758425</v>
      </c>
      <c r="D29" s="75">
        <v>2.5612642938830623</v>
      </c>
      <c r="E29" s="75">
        <v>1.9677876249176043</v>
      </c>
      <c r="F29" s="75">
        <v>2.0498474830549553</v>
      </c>
      <c r="G29" s="75">
        <v>1.922164306258356</v>
      </c>
      <c r="H29" s="75">
        <v>1.8936142912652598</v>
      </c>
      <c r="I29" s="75">
        <v>1.9091641729490569</v>
      </c>
      <c r="J29" s="75">
        <v>1.8516285367259668</v>
      </c>
      <c r="K29" s="75">
        <v>1.8528855031176492</v>
      </c>
      <c r="N29" s="80"/>
      <c r="O29" s="80"/>
    </row>
    <row r="30" spans="1:15" x14ac:dyDescent="0.25">
      <c r="A30" t="s">
        <v>136</v>
      </c>
      <c r="B30" s="75">
        <v>1.7912921448032466</v>
      </c>
      <c r="C30" s="75">
        <v>1.487579820176784</v>
      </c>
      <c r="D30" s="75">
        <v>1.4507384724452594</v>
      </c>
      <c r="E30" s="75">
        <v>1.5121078197717479</v>
      </c>
      <c r="F30" s="75">
        <v>1.5138538333302982</v>
      </c>
      <c r="G30" s="75">
        <v>1.3945570160373462</v>
      </c>
      <c r="H30" s="75">
        <v>1.2954080136450756</v>
      </c>
      <c r="I30" s="75">
        <v>1.208276268516129</v>
      </c>
      <c r="J30" s="75">
        <v>1.2890730077630537</v>
      </c>
      <c r="K30" s="75">
        <v>1.2602095974246441</v>
      </c>
      <c r="N30" s="80"/>
      <c r="O30" s="80"/>
    </row>
    <row r="31" spans="1:15" x14ac:dyDescent="0.25">
      <c r="A31" t="s">
        <v>124</v>
      </c>
      <c r="B31" s="75">
        <v>24.56331043899997</v>
      </c>
      <c r="C31" s="75">
        <v>22.927732115999984</v>
      </c>
      <c r="D31" s="75">
        <v>21.805569042999981</v>
      </c>
      <c r="E31" s="75">
        <v>19.751703847999973</v>
      </c>
      <c r="F31" s="75">
        <v>17.67059687699998</v>
      </c>
      <c r="G31" s="75">
        <v>16.409126572999991</v>
      </c>
      <c r="H31" s="75">
        <v>15.739299211000002</v>
      </c>
      <c r="I31" s="75">
        <v>15.176254630999992</v>
      </c>
      <c r="J31" s="75">
        <v>14.65795821499999</v>
      </c>
      <c r="K31" s="75">
        <v>13.998721879999989</v>
      </c>
      <c r="N31" s="80"/>
      <c r="O31" s="80"/>
    </row>
    <row r="32" spans="1:15" x14ac:dyDescent="0.25">
      <c r="A32" t="s">
        <v>139</v>
      </c>
      <c r="B32" s="75">
        <v>16.381248882508125</v>
      </c>
      <c r="C32" s="75">
        <v>15.856198737323307</v>
      </c>
      <c r="D32" s="75">
        <v>15.382706773368239</v>
      </c>
      <c r="E32" s="75">
        <v>17.479098270497172</v>
      </c>
      <c r="F32" s="75">
        <v>15.361353222015094</v>
      </c>
      <c r="G32" s="75">
        <v>17.575704442147075</v>
      </c>
      <c r="H32" s="75">
        <v>16.084472413491532</v>
      </c>
      <c r="I32" s="75">
        <v>16.319690521869916</v>
      </c>
      <c r="J32" s="75">
        <v>16.711443399129276</v>
      </c>
      <c r="K32" s="75">
        <v>16.95404057169468</v>
      </c>
      <c r="N32" s="80"/>
      <c r="O32" s="80"/>
    </row>
    <row r="33" spans="1:15" x14ac:dyDescent="0.25">
      <c r="A33" t="s">
        <v>145</v>
      </c>
      <c r="B33" s="75">
        <v>4.0075526491171543</v>
      </c>
      <c r="C33" s="75">
        <v>3.8382725559702795</v>
      </c>
      <c r="D33" s="75">
        <v>3.7408088647404254</v>
      </c>
      <c r="E33" s="75">
        <v>3.6723971099727324</v>
      </c>
      <c r="F33" s="75">
        <v>3.6838938025662631</v>
      </c>
      <c r="G33" s="75">
        <v>3.4984473841416168</v>
      </c>
      <c r="H33" s="75">
        <v>3.4507847534372003</v>
      </c>
      <c r="I33" s="75">
        <v>3.3038707327625492</v>
      </c>
      <c r="J33" s="75">
        <v>3.1940616723555468</v>
      </c>
      <c r="K33" s="75">
        <v>3.1840460182995218</v>
      </c>
      <c r="N33" s="80"/>
      <c r="O33" s="80"/>
    </row>
    <row r="34" spans="1:15" x14ac:dyDescent="0.25">
      <c r="A34" t="s">
        <v>140</v>
      </c>
      <c r="B34" s="75">
        <v>28.483759271307445</v>
      </c>
      <c r="C34" s="75">
        <v>27.266946227365416</v>
      </c>
      <c r="D34" s="75">
        <v>26.840175206961952</v>
      </c>
      <c r="E34" s="75">
        <v>24.904876149378218</v>
      </c>
      <c r="F34" s="75">
        <v>24.051254624169903</v>
      </c>
      <c r="G34" s="75">
        <v>22.893624989345081</v>
      </c>
      <c r="H34" s="75">
        <v>22.202140861091173</v>
      </c>
      <c r="I34" s="75">
        <v>21.827974167904078</v>
      </c>
      <c r="J34" s="75">
        <v>21.534518114126463</v>
      </c>
      <c r="K34" s="75">
        <v>20.772570331993784</v>
      </c>
      <c r="N34" s="80"/>
      <c r="O34" s="80"/>
    </row>
    <row r="35" spans="1:15" x14ac:dyDescent="0.25">
      <c r="A35" s="76" t="s">
        <v>50</v>
      </c>
      <c r="B35" t="e">
        <f ca="1">MINIMUM(B3:B34)</f>
        <v>#NAME?</v>
      </c>
      <c r="C35" t="e">
        <f t="shared" ref="C35:K35" ca="1" si="0">MINIMUM(C3:C34)</f>
        <v>#NAME?</v>
      </c>
      <c r="D35" t="e">
        <f t="shared" ca="1" si="0"/>
        <v>#NAME?</v>
      </c>
      <c r="E35" t="e">
        <f t="shared" ca="1" si="0"/>
        <v>#NAME?</v>
      </c>
      <c r="F35" t="e">
        <f t="shared" ca="1" si="0"/>
        <v>#NAME?</v>
      </c>
      <c r="G35" t="e">
        <f t="shared" ca="1" si="0"/>
        <v>#NAME?</v>
      </c>
      <c r="H35" t="e">
        <f t="shared" ca="1" si="0"/>
        <v>#NAME?</v>
      </c>
      <c r="I35" t="e">
        <f t="shared" ca="1" si="0"/>
        <v>#NAME?</v>
      </c>
      <c r="J35" t="e">
        <f t="shared" ca="1" si="0"/>
        <v>#NAME?</v>
      </c>
      <c r="K35" t="e">
        <f t="shared" ca="1" si="0"/>
        <v>#NAME?</v>
      </c>
    </row>
    <row r="36" spans="1:15" x14ac:dyDescent="0.25">
      <c r="J36" s="75"/>
    </row>
    <row r="37" spans="1:15" x14ac:dyDescent="0.25">
      <c r="J37" s="75"/>
    </row>
    <row r="38" spans="1:15" x14ac:dyDescent="0.25">
      <c r="A38" s="73"/>
    </row>
  </sheetData>
  <mergeCells count="1">
    <mergeCell ref="A1:K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068A9-38DB-45A5-B71A-B6D04611EFB7}">
  <dimension ref="A1:BM20"/>
  <sheetViews>
    <sheetView workbookViewId="0"/>
  </sheetViews>
  <sheetFormatPr defaultRowHeight="15" x14ac:dyDescent="0.25"/>
  <cols>
    <col min="2" max="2" width="13.85546875" bestFit="1" customWidth="1"/>
    <col min="3" max="3" width="12" bestFit="1" customWidth="1"/>
  </cols>
  <sheetData>
    <row r="1" spans="1:65" x14ac:dyDescent="0.25">
      <c r="A1" s="1" t="s">
        <v>286</v>
      </c>
      <c r="B1" s="1"/>
    </row>
    <row r="2" spans="1:65" x14ac:dyDescent="0.25">
      <c r="A2" s="87" t="s">
        <v>281</v>
      </c>
      <c r="B2" s="87" t="s">
        <v>282</v>
      </c>
      <c r="C2" s="87" t="s">
        <v>285</v>
      </c>
      <c r="D2" s="87" t="s">
        <v>1</v>
      </c>
      <c r="E2" s="87" t="s">
        <v>2</v>
      </c>
      <c r="F2" s="87" t="s">
        <v>4</v>
      </c>
      <c r="G2" s="87" t="s">
        <v>6</v>
      </c>
      <c r="H2" s="87" t="s">
        <v>5</v>
      </c>
      <c r="I2" s="87" t="s">
        <v>7</v>
      </c>
      <c r="J2" s="87" t="s">
        <v>13</v>
      </c>
      <c r="K2" s="87" t="s">
        <v>31</v>
      </c>
      <c r="L2" s="87" t="s">
        <v>8</v>
      </c>
      <c r="M2" s="87" t="s">
        <v>10</v>
      </c>
      <c r="N2" s="87" t="s">
        <v>11</v>
      </c>
      <c r="O2" s="87" t="s">
        <v>14</v>
      </c>
      <c r="P2" s="87" t="s">
        <v>3</v>
      </c>
      <c r="Q2" s="87" t="s">
        <v>17</v>
      </c>
      <c r="R2" s="87" t="s">
        <v>15</v>
      </c>
      <c r="S2" s="87" t="s">
        <v>16</v>
      </c>
      <c r="T2" s="87" t="s">
        <v>12</v>
      </c>
      <c r="U2" s="87" t="s">
        <v>18</v>
      </c>
      <c r="V2" s="87" t="s">
        <v>19</v>
      </c>
      <c r="W2" s="87" t="s">
        <v>0</v>
      </c>
      <c r="X2" s="87" t="s">
        <v>20</v>
      </c>
      <c r="Y2" s="87" t="s">
        <v>21</v>
      </c>
      <c r="Z2" s="87" t="s">
        <v>22</v>
      </c>
      <c r="AA2" s="87" t="s">
        <v>279</v>
      </c>
      <c r="AB2" s="87" t="s">
        <v>24</v>
      </c>
      <c r="AC2" s="87" t="s">
        <v>9</v>
      </c>
      <c r="AD2" s="87" t="s">
        <v>23</v>
      </c>
      <c r="AE2" s="87" t="s">
        <v>32</v>
      </c>
      <c r="BL2">
        <v>1</v>
      </c>
      <c r="BM2">
        <v>1990</v>
      </c>
    </row>
    <row r="3" spans="1:65" x14ac:dyDescent="0.25">
      <c r="A3" s="87">
        <v>1990</v>
      </c>
      <c r="B3" s="87" t="s">
        <v>283</v>
      </c>
      <c r="C3" s="87">
        <v>4541830</v>
      </c>
      <c r="D3" s="87">
        <v>123610</v>
      </c>
      <c r="E3" s="87">
        <v>77260</v>
      </c>
      <c r="F3" s="87">
        <v>166580</v>
      </c>
      <c r="G3" s="87">
        <v>56460</v>
      </c>
      <c r="H3" s="87">
        <v>1064610</v>
      </c>
      <c r="I3" s="87">
        <v>37170</v>
      </c>
      <c r="J3" s="87">
        <v>33960</v>
      </c>
      <c r="K3" s="87">
        <v>85850</v>
      </c>
      <c r="L3" s="87">
        <v>235790</v>
      </c>
      <c r="M3" s="87">
        <v>409230</v>
      </c>
      <c r="N3" s="87">
        <v>23830</v>
      </c>
      <c r="O3" s="87">
        <v>443920</v>
      </c>
      <c r="P3" s="87">
        <v>5380</v>
      </c>
      <c r="Q3" s="87">
        <v>19770</v>
      </c>
      <c r="R3" s="87">
        <v>36190</v>
      </c>
      <c r="S3" s="87">
        <v>12230</v>
      </c>
      <c r="T3" s="87">
        <v>73940</v>
      </c>
      <c r="U3" s="87">
        <v>2140</v>
      </c>
      <c r="V3" s="87">
        <v>167950</v>
      </c>
      <c r="W3" s="87">
        <v>63210</v>
      </c>
      <c r="X3" s="87">
        <v>377580</v>
      </c>
      <c r="Y3" s="87">
        <v>47280</v>
      </c>
      <c r="Z3" s="87">
        <v>170220</v>
      </c>
      <c r="AA3" s="87">
        <v>15140</v>
      </c>
      <c r="AB3" s="87">
        <v>61640</v>
      </c>
      <c r="AC3" s="87">
        <v>58150</v>
      </c>
      <c r="AD3" s="87">
        <v>58780</v>
      </c>
      <c r="AE3" s="87">
        <v>613950</v>
      </c>
    </row>
    <row r="4" spans="1:65" x14ac:dyDescent="0.25">
      <c r="A4" s="87">
        <v>2000</v>
      </c>
      <c r="B4" s="87" t="s">
        <v>284</v>
      </c>
      <c r="C4" s="87">
        <v>4298.1000000000004</v>
      </c>
      <c r="D4" s="87">
        <v>131.46</v>
      </c>
      <c r="E4" s="87">
        <v>45.45</v>
      </c>
      <c r="F4" s="87">
        <v>128.81</v>
      </c>
      <c r="G4" s="87">
        <v>57.44</v>
      </c>
      <c r="H4" s="87">
        <v>919.69</v>
      </c>
      <c r="I4" s="87">
        <v>15.42</v>
      </c>
      <c r="J4" s="87">
        <v>47.01</v>
      </c>
      <c r="K4" s="87">
        <v>105.51</v>
      </c>
      <c r="L4" s="87">
        <v>320.37</v>
      </c>
      <c r="M4" s="87">
        <v>430.33</v>
      </c>
      <c r="N4" s="87">
        <v>19.899999999999999</v>
      </c>
      <c r="O4" s="87">
        <v>478.25</v>
      </c>
      <c r="P4" s="87">
        <v>7.97</v>
      </c>
      <c r="Q4" s="87">
        <v>7.17</v>
      </c>
      <c r="R4" s="87">
        <v>11.86</v>
      </c>
      <c r="S4" s="87">
        <v>9.67</v>
      </c>
      <c r="T4" s="87">
        <v>59.27</v>
      </c>
      <c r="U4" s="87">
        <v>2.85</v>
      </c>
      <c r="V4" s="87">
        <v>182.35</v>
      </c>
      <c r="W4" s="87">
        <v>68.010000000000005</v>
      </c>
      <c r="X4" s="87">
        <v>318.98</v>
      </c>
      <c r="Y4" s="87">
        <v>68.349999999999994</v>
      </c>
      <c r="Z4" s="87">
        <v>95.86</v>
      </c>
      <c r="AA4" s="87">
        <v>15.51</v>
      </c>
      <c r="AB4" s="87">
        <v>41.27</v>
      </c>
      <c r="AC4" s="87">
        <v>58.21</v>
      </c>
      <c r="AD4" s="87">
        <v>56.6</v>
      </c>
      <c r="AE4" s="87">
        <v>594.51</v>
      </c>
    </row>
    <row r="5" spans="1:65" x14ac:dyDescent="0.25">
      <c r="A5" s="87">
        <v>2010</v>
      </c>
      <c r="B5" s="87" t="s">
        <v>284</v>
      </c>
      <c r="C5" s="87">
        <v>4073.93</v>
      </c>
      <c r="D5" s="87">
        <v>118</v>
      </c>
      <c r="E5" s="87">
        <v>48.3</v>
      </c>
      <c r="F5" s="87">
        <v>119.39</v>
      </c>
      <c r="G5" s="87">
        <v>52.04</v>
      </c>
      <c r="H5" s="87">
        <v>856.59</v>
      </c>
      <c r="I5" s="87">
        <v>19.12</v>
      </c>
      <c r="J5" s="87">
        <v>43.98</v>
      </c>
      <c r="K5" s="87">
        <v>99.93</v>
      </c>
      <c r="L5" s="87">
        <v>295.41000000000003</v>
      </c>
      <c r="M5" s="87">
        <v>405.75</v>
      </c>
      <c r="N5" s="87">
        <v>21.36</v>
      </c>
      <c r="O5" s="87">
        <v>435.17</v>
      </c>
      <c r="P5" s="87">
        <v>8.91</v>
      </c>
      <c r="Q5" s="87">
        <v>8.93</v>
      </c>
      <c r="R5" s="87">
        <v>13.86</v>
      </c>
      <c r="S5" s="87">
        <v>12.48</v>
      </c>
      <c r="T5" s="87">
        <v>52.85</v>
      </c>
      <c r="U5" s="87">
        <v>2.84</v>
      </c>
      <c r="V5" s="87">
        <v>192.85</v>
      </c>
      <c r="W5" s="87">
        <v>74.28</v>
      </c>
      <c r="X5" s="87">
        <v>334.89</v>
      </c>
      <c r="Y5" s="87">
        <v>55.77</v>
      </c>
      <c r="Z5" s="87">
        <v>84.52</v>
      </c>
      <c r="AA5" s="87">
        <v>16.440000000000001</v>
      </c>
      <c r="AB5" s="87">
        <v>38.630000000000003</v>
      </c>
      <c r="AC5" s="87">
        <v>65.819999999999993</v>
      </c>
      <c r="AD5" s="87">
        <v>54.96</v>
      </c>
      <c r="AE5" s="87">
        <v>540.89</v>
      </c>
    </row>
    <row r="6" spans="1:65" x14ac:dyDescent="0.25">
      <c r="A6" s="87">
        <v>2017</v>
      </c>
      <c r="B6" s="87" t="s">
        <v>284</v>
      </c>
      <c r="C6" s="87">
        <v>3674.06</v>
      </c>
      <c r="D6" s="87">
        <v>102.37</v>
      </c>
      <c r="E6" s="87">
        <v>48.11</v>
      </c>
      <c r="F6" s="87">
        <v>107.39</v>
      </c>
      <c r="G6" s="87">
        <v>37.979999999999997</v>
      </c>
      <c r="H6" s="87">
        <v>827.08</v>
      </c>
      <c r="I6" s="87">
        <v>18.829999999999998</v>
      </c>
      <c r="J6" s="87">
        <v>41.76</v>
      </c>
      <c r="K6" s="87">
        <v>78.28</v>
      </c>
      <c r="L6" s="87">
        <v>291.35000000000002</v>
      </c>
      <c r="M6" s="87">
        <v>363.71</v>
      </c>
      <c r="N6" s="87">
        <v>19.170000000000002</v>
      </c>
      <c r="O6" s="87">
        <v>360.16</v>
      </c>
      <c r="P6" s="87">
        <v>8.5399999999999991</v>
      </c>
      <c r="Q6" s="87">
        <v>7.68</v>
      </c>
      <c r="R6" s="87">
        <v>13.72</v>
      </c>
      <c r="S6" s="87">
        <v>10.93</v>
      </c>
      <c r="T6" s="87">
        <v>50.34</v>
      </c>
      <c r="U6" s="87">
        <v>2.04</v>
      </c>
      <c r="V6" s="87">
        <v>176.95</v>
      </c>
      <c r="W6" s="87">
        <v>72.23</v>
      </c>
      <c r="X6" s="87">
        <v>339.05</v>
      </c>
      <c r="Y6" s="87">
        <v>58.68</v>
      </c>
      <c r="Z6" s="87">
        <v>76</v>
      </c>
      <c r="AA6" s="87">
        <v>14.33</v>
      </c>
      <c r="AB6" s="87">
        <v>36.200000000000003</v>
      </c>
      <c r="AC6" s="87">
        <v>46.86</v>
      </c>
      <c r="AD6" s="87">
        <v>44.8</v>
      </c>
      <c r="AE6" s="87">
        <v>419.52</v>
      </c>
    </row>
    <row r="8" spans="1:65" x14ac:dyDescent="0.25">
      <c r="A8" s="1" t="s">
        <v>25</v>
      </c>
      <c r="B8" s="1"/>
    </row>
    <row r="9" spans="1:65" x14ac:dyDescent="0.25">
      <c r="B9" s="87" t="s">
        <v>281</v>
      </c>
      <c r="C9" s="87" t="s">
        <v>285</v>
      </c>
      <c r="D9" s="87" t="s">
        <v>1</v>
      </c>
      <c r="E9" s="87" t="s">
        <v>2</v>
      </c>
      <c r="F9" s="87" t="s">
        <v>4</v>
      </c>
      <c r="G9" s="87" t="s">
        <v>6</v>
      </c>
      <c r="H9" s="87" t="s">
        <v>5</v>
      </c>
      <c r="I9" s="87" t="s">
        <v>7</v>
      </c>
      <c r="J9" s="87" t="s">
        <v>13</v>
      </c>
      <c r="K9" s="87" t="s">
        <v>31</v>
      </c>
      <c r="L9" s="87" t="s">
        <v>8</v>
      </c>
      <c r="M9" s="87" t="s">
        <v>10</v>
      </c>
      <c r="N9" s="87" t="s">
        <v>11</v>
      </c>
      <c r="O9" s="87" t="s">
        <v>14</v>
      </c>
      <c r="P9" s="87" t="s">
        <v>3</v>
      </c>
      <c r="Q9" s="87" t="s">
        <v>17</v>
      </c>
      <c r="R9" s="87" t="s">
        <v>15</v>
      </c>
      <c r="S9" s="87" t="s">
        <v>16</v>
      </c>
      <c r="T9" s="87" t="s">
        <v>12</v>
      </c>
      <c r="U9" s="87" t="s">
        <v>18</v>
      </c>
      <c r="V9" s="87" t="s">
        <v>19</v>
      </c>
      <c r="W9" s="87" t="s">
        <v>0</v>
      </c>
      <c r="X9" s="87" t="s">
        <v>20</v>
      </c>
      <c r="Y9" s="87" t="s">
        <v>21</v>
      </c>
      <c r="Z9" s="87" t="s">
        <v>22</v>
      </c>
      <c r="AA9" s="87" t="s">
        <v>279</v>
      </c>
      <c r="AB9" s="87" t="s">
        <v>24</v>
      </c>
      <c r="AC9" s="87" t="s">
        <v>9</v>
      </c>
      <c r="AD9" s="87" t="s">
        <v>23</v>
      </c>
      <c r="AE9" s="87" t="s">
        <v>32</v>
      </c>
      <c r="BK9">
        <v>1</v>
      </c>
      <c r="BL9">
        <v>1990</v>
      </c>
    </row>
    <row r="10" spans="1:65" x14ac:dyDescent="0.25">
      <c r="B10" s="88">
        <v>1990</v>
      </c>
      <c r="C10" s="87">
        <v>475188</v>
      </c>
      <c r="D10" s="87">
        <v>9948</v>
      </c>
      <c r="E10" s="87">
        <v>8767</v>
      </c>
      <c r="F10" s="87">
        <v>10362</v>
      </c>
      <c r="G10" s="87">
        <v>5135</v>
      </c>
      <c r="H10" s="87">
        <v>62679</v>
      </c>
      <c r="I10" s="87">
        <v>1571</v>
      </c>
      <c r="J10" s="87">
        <v>3507</v>
      </c>
      <c r="K10" s="87">
        <v>10121</v>
      </c>
      <c r="L10" s="87">
        <v>38853</v>
      </c>
      <c r="M10" s="87">
        <v>58043</v>
      </c>
      <c r="N10" s="87">
        <v>4773</v>
      </c>
      <c r="O10" s="87">
        <v>56694</v>
      </c>
      <c r="P10" s="87">
        <v>573</v>
      </c>
      <c r="Q10" s="87">
        <v>2668</v>
      </c>
      <c r="R10" s="87">
        <v>3694</v>
      </c>
      <c r="S10" s="87">
        <v>379</v>
      </c>
      <c r="T10" s="87">
        <v>10375</v>
      </c>
      <c r="U10" s="87">
        <v>352</v>
      </c>
      <c r="V10" s="87">
        <v>14893</v>
      </c>
      <c r="W10" s="87">
        <v>7645</v>
      </c>
      <c r="X10" s="87">
        <v>38038</v>
      </c>
      <c r="Y10" s="87">
        <v>9996</v>
      </c>
      <c r="Z10" s="87">
        <v>23211</v>
      </c>
      <c r="AA10" s="87">
        <v>1996</v>
      </c>
      <c r="AB10" s="87">
        <v>5288</v>
      </c>
      <c r="AC10" s="87">
        <v>4974</v>
      </c>
      <c r="AD10" s="87">
        <v>8527</v>
      </c>
      <c r="AE10" s="87">
        <v>57157</v>
      </c>
    </row>
    <row r="11" spans="1:65" x14ac:dyDescent="0.25">
      <c r="B11" s="88">
        <v>2000</v>
      </c>
      <c r="C11" s="87">
        <v>487259</v>
      </c>
      <c r="D11" s="87">
        <v>10239</v>
      </c>
      <c r="E11" s="87">
        <v>8191</v>
      </c>
      <c r="F11" s="87">
        <v>10278</v>
      </c>
      <c r="G11" s="87">
        <v>5330</v>
      </c>
      <c r="H11" s="87">
        <v>82163</v>
      </c>
      <c r="I11" s="87">
        <v>1401</v>
      </c>
      <c r="J11" s="87">
        <v>3778</v>
      </c>
      <c r="K11" s="87">
        <v>10776</v>
      </c>
      <c r="L11" s="87">
        <v>40470</v>
      </c>
      <c r="M11" s="87">
        <v>60545</v>
      </c>
      <c r="N11" s="87">
        <v>4498</v>
      </c>
      <c r="O11" s="87">
        <v>56924</v>
      </c>
      <c r="P11" s="87">
        <v>690</v>
      </c>
      <c r="Q11" s="87">
        <v>2382</v>
      </c>
      <c r="R11" s="87">
        <v>3512</v>
      </c>
      <c r="S11" s="87">
        <v>434</v>
      </c>
      <c r="T11" s="87">
        <v>10222</v>
      </c>
      <c r="U11" s="87">
        <v>389</v>
      </c>
      <c r="V11" s="87">
        <v>15864</v>
      </c>
      <c r="W11" s="87">
        <v>8002</v>
      </c>
      <c r="X11" s="87">
        <v>38263</v>
      </c>
      <c r="Y11" s="87">
        <v>10249</v>
      </c>
      <c r="Z11" s="87">
        <v>22455</v>
      </c>
      <c r="AA11" s="87">
        <v>1988</v>
      </c>
      <c r="AB11" s="87">
        <v>5399</v>
      </c>
      <c r="AC11" s="87">
        <v>5171</v>
      </c>
      <c r="AD11" s="87">
        <v>8861</v>
      </c>
      <c r="AE11" s="87">
        <v>58785</v>
      </c>
    </row>
    <row r="12" spans="1:65" x14ac:dyDescent="0.25">
      <c r="B12" s="88">
        <v>2010</v>
      </c>
      <c r="C12" s="87">
        <v>503171</v>
      </c>
      <c r="D12" s="87">
        <v>10840</v>
      </c>
      <c r="E12" s="87">
        <v>7422</v>
      </c>
      <c r="F12" s="87">
        <v>10462</v>
      </c>
      <c r="G12" s="87">
        <v>5535</v>
      </c>
      <c r="H12" s="87">
        <v>81802</v>
      </c>
      <c r="I12" s="87">
        <v>1333</v>
      </c>
      <c r="J12" s="87">
        <v>4549</v>
      </c>
      <c r="K12" s="87">
        <v>11119</v>
      </c>
      <c r="L12" s="87">
        <v>46487</v>
      </c>
      <c r="M12" s="87">
        <v>64659</v>
      </c>
      <c r="N12" s="87">
        <v>4303</v>
      </c>
      <c r="O12" s="87">
        <v>59190</v>
      </c>
      <c r="P12" s="87">
        <v>819</v>
      </c>
      <c r="Q12" s="87">
        <v>2121</v>
      </c>
      <c r="R12" s="87">
        <v>3142</v>
      </c>
      <c r="S12" s="87">
        <v>502</v>
      </c>
      <c r="T12" s="87">
        <v>10014</v>
      </c>
      <c r="U12" s="87">
        <v>414</v>
      </c>
      <c r="V12" s="87">
        <v>16575</v>
      </c>
      <c r="W12" s="87">
        <v>8352</v>
      </c>
      <c r="X12" s="87">
        <v>38023</v>
      </c>
      <c r="Y12" s="87">
        <v>10573</v>
      </c>
      <c r="Z12" s="87">
        <v>20295</v>
      </c>
      <c r="AA12" s="87">
        <v>2047</v>
      </c>
      <c r="AB12" s="87">
        <v>5390</v>
      </c>
      <c r="AC12" s="87">
        <v>5351</v>
      </c>
      <c r="AD12" s="87">
        <v>9341</v>
      </c>
      <c r="AE12" s="87">
        <v>62510</v>
      </c>
    </row>
    <row r="13" spans="1:65" x14ac:dyDescent="0.25">
      <c r="B13" s="88">
        <v>2017</v>
      </c>
      <c r="C13" s="87">
        <v>511379</v>
      </c>
      <c r="D13" s="87">
        <v>11352</v>
      </c>
      <c r="E13" s="87">
        <v>7102</v>
      </c>
      <c r="F13" s="87">
        <v>10579</v>
      </c>
      <c r="G13" s="87">
        <v>5749</v>
      </c>
      <c r="H13" s="87">
        <v>82522</v>
      </c>
      <c r="I13" s="87">
        <v>1316</v>
      </c>
      <c r="J13" s="87">
        <v>4784</v>
      </c>
      <c r="K13" s="87">
        <v>10768</v>
      </c>
      <c r="L13" s="87">
        <v>46528</v>
      </c>
      <c r="M13" s="87">
        <v>66810</v>
      </c>
      <c r="N13" s="87">
        <v>4154</v>
      </c>
      <c r="O13" s="87">
        <v>60589</v>
      </c>
      <c r="P13" s="87">
        <v>855</v>
      </c>
      <c r="Q13" s="87">
        <v>1950</v>
      </c>
      <c r="R13" s="87">
        <v>2848</v>
      </c>
      <c r="S13" s="87">
        <v>591</v>
      </c>
      <c r="T13" s="87">
        <v>9798</v>
      </c>
      <c r="U13" s="87">
        <v>460</v>
      </c>
      <c r="V13" s="87">
        <v>17082</v>
      </c>
      <c r="W13" s="87">
        <v>8773</v>
      </c>
      <c r="X13" s="87">
        <v>37973</v>
      </c>
      <c r="Y13" s="87">
        <v>10310</v>
      </c>
      <c r="Z13" s="87">
        <v>19644</v>
      </c>
      <c r="AA13" s="87">
        <v>2066</v>
      </c>
      <c r="AB13" s="87">
        <v>5435</v>
      </c>
      <c r="AC13" s="87">
        <v>5503</v>
      </c>
      <c r="AD13" s="87">
        <v>9995</v>
      </c>
      <c r="AE13" s="87">
        <v>65844</v>
      </c>
    </row>
    <row r="14" spans="1:65" x14ac:dyDescent="0.25">
      <c r="A14" s="1"/>
      <c r="B14" s="1"/>
    </row>
    <row r="15" spans="1:65" s="86" customFormat="1" x14ac:dyDescent="0.25">
      <c r="A15" s="1" t="s">
        <v>287</v>
      </c>
    </row>
    <row r="16" spans="1:65" x14ac:dyDescent="0.25">
      <c r="B16" s="87" t="s">
        <v>281</v>
      </c>
      <c r="C16" s="87" t="s">
        <v>285</v>
      </c>
      <c r="D16" s="87" t="s">
        <v>1</v>
      </c>
      <c r="E16" s="87" t="s">
        <v>2</v>
      </c>
      <c r="F16" s="87" t="s">
        <v>4</v>
      </c>
      <c r="G16" s="87" t="s">
        <v>6</v>
      </c>
      <c r="H16" s="87" t="s">
        <v>5</v>
      </c>
      <c r="I16" s="87" t="s">
        <v>7</v>
      </c>
      <c r="J16" s="87" t="s">
        <v>13</v>
      </c>
      <c r="K16" s="87" t="s">
        <v>31</v>
      </c>
      <c r="L16" s="87" t="s">
        <v>8</v>
      </c>
      <c r="M16" s="87" t="s">
        <v>10</v>
      </c>
      <c r="N16" s="87" t="s">
        <v>11</v>
      </c>
      <c r="O16" s="87" t="s">
        <v>14</v>
      </c>
      <c r="P16" s="87" t="s">
        <v>3</v>
      </c>
      <c r="Q16" s="87" t="s">
        <v>17</v>
      </c>
      <c r="R16" s="87" t="s">
        <v>15</v>
      </c>
      <c r="S16" s="87" t="s">
        <v>16</v>
      </c>
      <c r="T16" s="87" t="s">
        <v>12</v>
      </c>
      <c r="U16" s="87" t="s">
        <v>18</v>
      </c>
      <c r="V16" s="87" t="s">
        <v>19</v>
      </c>
      <c r="W16" s="87" t="s">
        <v>0</v>
      </c>
      <c r="X16" s="87" t="s">
        <v>20</v>
      </c>
      <c r="Y16" s="87" t="s">
        <v>21</v>
      </c>
      <c r="Z16" s="87" t="s">
        <v>22</v>
      </c>
      <c r="AA16" s="87" t="s">
        <v>279</v>
      </c>
      <c r="AB16" s="87" t="s">
        <v>24</v>
      </c>
      <c r="AC16" s="87" t="s">
        <v>9</v>
      </c>
      <c r="AD16" s="87" t="s">
        <v>23</v>
      </c>
      <c r="AE16" s="87" t="s">
        <v>32</v>
      </c>
      <c r="BK16">
        <v>1</v>
      </c>
      <c r="BL16">
        <v>1990</v>
      </c>
    </row>
    <row r="17" spans="2:31" x14ac:dyDescent="0.25">
      <c r="B17" s="88">
        <v>1990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</row>
    <row r="18" spans="2:31" x14ac:dyDescent="0.25">
      <c r="B18" s="88">
        <v>2000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</row>
    <row r="19" spans="2:31" x14ac:dyDescent="0.25">
      <c r="B19" s="88">
        <v>2010</v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</row>
    <row r="20" spans="2:31" x14ac:dyDescent="0.25">
      <c r="B20" s="88">
        <v>2017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</row>
  </sheetData>
  <sortState xmlns:xlrd2="http://schemas.microsoft.com/office/spreadsheetml/2017/richdata2" ref="A10:BO13">
    <sortCondition ref="A10:A13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92681-FC7F-4114-803D-E1749DEB54C8}">
  <dimension ref="A1:A4"/>
  <sheetViews>
    <sheetView workbookViewId="0"/>
  </sheetViews>
  <sheetFormatPr defaultRowHeight="15" x14ac:dyDescent="0.25"/>
  <sheetData>
    <row r="1" spans="1:1" x14ac:dyDescent="0.25">
      <c r="A1" t="s">
        <v>278</v>
      </c>
    </row>
    <row r="2" spans="1:1" x14ac:dyDescent="0.25">
      <c r="A2" t="s">
        <v>277</v>
      </c>
    </row>
    <row r="3" spans="1:1" x14ac:dyDescent="0.25">
      <c r="A3" s="73" t="s">
        <v>276</v>
      </c>
    </row>
    <row r="4" spans="1:1" x14ac:dyDescent="0.25">
      <c r="A4" s="73" t="s">
        <v>280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EBEDF-5C02-4668-B4E4-DF4036248BBD}">
  <dimension ref="A1:F252"/>
  <sheetViews>
    <sheetView workbookViewId="0">
      <pane xSplit="2" ySplit="4" topLeftCell="C5" activePane="bottomRight" state="frozen"/>
      <selection activeCell="C5" sqref="C5"/>
      <selection pane="topRight" activeCell="C5" sqref="C5"/>
      <selection pane="bottomLeft" activeCell="C5" sqref="C5"/>
      <selection pane="bottomRight" activeCell="C5" sqref="C5"/>
    </sheetView>
  </sheetViews>
  <sheetFormatPr defaultRowHeight="15" x14ac:dyDescent="0.25"/>
  <cols>
    <col min="1" max="1" width="2.42578125" customWidth="1"/>
    <col min="2" max="2" width="49.85546875" customWidth="1"/>
    <col min="3" max="5" width="11.42578125" customWidth="1"/>
    <col min="6" max="6" width="2.42578125" customWidth="1"/>
    <col min="7" max="29" width="9.85546875" customWidth="1"/>
    <col min="30" max="30" width="10.5703125" customWidth="1"/>
    <col min="31" max="31" width="7.85546875" customWidth="1"/>
    <col min="32" max="32" width="2.7109375" customWidth="1"/>
  </cols>
  <sheetData>
    <row r="1" spans="1:6" ht="18.75" x14ac:dyDescent="0.3">
      <c r="A1" s="6"/>
      <c r="B1" s="7" t="s">
        <v>115</v>
      </c>
    </row>
    <row r="2" spans="1:6" ht="18.75" x14ac:dyDescent="0.3">
      <c r="A2" s="2"/>
      <c r="B2" s="7" t="s">
        <v>117</v>
      </c>
    </row>
    <row r="3" spans="1:6" ht="18.75" x14ac:dyDescent="0.3">
      <c r="A3" s="8"/>
      <c r="B3" s="7" t="s">
        <v>2</v>
      </c>
    </row>
    <row r="4" spans="1:6" ht="15.75" customHeight="1" x14ac:dyDescent="0.25"/>
    <row r="5" spans="1:6" x14ac:dyDescent="0.25">
      <c r="A5" s="18"/>
      <c r="B5" s="18"/>
      <c r="C5" s="19"/>
      <c r="D5" s="19"/>
      <c r="E5" s="19"/>
      <c r="F5" s="12"/>
    </row>
    <row r="6" spans="1:6" ht="21" x14ac:dyDescent="0.35">
      <c r="A6" s="20"/>
      <c r="B6" s="21" t="s">
        <v>154</v>
      </c>
      <c r="C6" s="22"/>
      <c r="D6" s="22"/>
      <c r="E6" s="22"/>
      <c r="F6" s="20"/>
    </row>
    <row r="7" spans="1:6" x14ac:dyDescent="0.25">
      <c r="A7" s="23"/>
      <c r="B7" s="18"/>
      <c r="C7" s="19"/>
      <c r="D7" s="19"/>
      <c r="E7" s="19"/>
      <c r="F7" s="23"/>
    </row>
    <row r="8" spans="1:6" ht="50.1" customHeight="1" x14ac:dyDescent="0.25">
      <c r="A8" s="23"/>
      <c r="B8" s="24" t="s">
        <v>114</v>
      </c>
      <c r="C8" s="25">
        <v>11.27</v>
      </c>
      <c r="D8" s="25">
        <v>11.72</v>
      </c>
      <c r="E8" s="25">
        <v>12.13</v>
      </c>
      <c r="F8" s="23"/>
    </row>
    <row r="9" spans="1:6" x14ac:dyDescent="0.25">
      <c r="A9" s="23"/>
      <c r="B9" s="26" t="s">
        <v>155</v>
      </c>
      <c r="C9" s="27">
        <v>5.12</v>
      </c>
      <c r="D9" s="27">
        <v>5.7</v>
      </c>
      <c r="E9" s="27">
        <v>5.27</v>
      </c>
      <c r="F9" s="23"/>
    </row>
    <row r="10" spans="1:6" x14ac:dyDescent="0.25">
      <c r="A10" s="23"/>
      <c r="B10" s="28" t="s">
        <v>156</v>
      </c>
      <c r="C10" s="27">
        <v>0.04</v>
      </c>
      <c r="D10" s="27">
        <v>0.03</v>
      </c>
      <c r="E10" s="27">
        <v>0.21</v>
      </c>
      <c r="F10" s="23"/>
    </row>
    <row r="11" spans="1:6" x14ac:dyDescent="0.25">
      <c r="A11" s="23"/>
      <c r="B11" s="28" t="s">
        <v>157</v>
      </c>
      <c r="C11" s="27">
        <v>5.08</v>
      </c>
      <c r="D11" s="27">
        <v>5.67</v>
      </c>
      <c r="E11" s="27">
        <v>5.0599999999999996</v>
      </c>
      <c r="F11" s="23"/>
    </row>
    <row r="12" spans="1:6" x14ac:dyDescent="0.25">
      <c r="A12" s="23"/>
      <c r="B12" s="26" t="s">
        <v>158</v>
      </c>
      <c r="C12" s="27">
        <v>0</v>
      </c>
      <c r="D12" s="27">
        <v>0</v>
      </c>
      <c r="E12" s="27">
        <v>0</v>
      </c>
      <c r="F12" s="23"/>
    </row>
    <row r="13" spans="1:6" x14ac:dyDescent="0.25">
      <c r="A13" s="23"/>
      <c r="B13" s="26" t="s">
        <v>159</v>
      </c>
      <c r="C13" s="27">
        <v>0</v>
      </c>
      <c r="D13" s="27">
        <v>0</v>
      </c>
      <c r="E13" s="27">
        <v>0</v>
      </c>
      <c r="F13" s="23"/>
    </row>
    <row r="14" spans="1:6" x14ac:dyDescent="0.25">
      <c r="A14" s="23"/>
      <c r="B14" s="26" t="s">
        <v>160</v>
      </c>
      <c r="C14" s="27">
        <v>0.04</v>
      </c>
      <c r="D14" s="27">
        <v>0.04</v>
      </c>
      <c r="E14" s="27">
        <v>0.03</v>
      </c>
      <c r="F14" s="23"/>
    </row>
    <row r="15" spans="1:6" x14ac:dyDescent="0.25">
      <c r="A15" s="23"/>
      <c r="B15" s="28" t="s">
        <v>161</v>
      </c>
      <c r="C15" s="27">
        <v>0.02</v>
      </c>
      <c r="D15" s="27">
        <v>0.02</v>
      </c>
      <c r="E15" s="27">
        <v>0.02</v>
      </c>
      <c r="F15" s="23"/>
    </row>
    <row r="16" spans="1:6" x14ac:dyDescent="0.25">
      <c r="A16" s="23"/>
      <c r="B16" s="26" t="s">
        <v>162</v>
      </c>
      <c r="C16" s="27">
        <v>0.08</v>
      </c>
      <c r="D16" s="27">
        <v>7.0000000000000007E-2</v>
      </c>
      <c r="E16" s="27">
        <v>0.03</v>
      </c>
      <c r="F16" s="23"/>
    </row>
    <row r="17" spans="1:6" x14ac:dyDescent="0.25">
      <c r="A17" s="23"/>
      <c r="B17" s="26" t="s">
        <v>163</v>
      </c>
      <c r="C17" s="27">
        <v>4.01</v>
      </c>
      <c r="D17" s="27">
        <v>3.94</v>
      </c>
      <c r="E17" s="27">
        <v>4.17</v>
      </c>
      <c r="F17" s="23"/>
    </row>
    <row r="18" spans="1:6" x14ac:dyDescent="0.25">
      <c r="A18" s="23"/>
      <c r="B18" s="26" t="s">
        <v>164</v>
      </c>
      <c r="C18" s="27">
        <v>2</v>
      </c>
      <c r="D18" s="27">
        <v>1.94</v>
      </c>
      <c r="E18" s="27">
        <v>2.56</v>
      </c>
      <c r="F18" s="23"/>
    </row>
    <row r="19" spans="1:6" x14ac:dyDescent="0.25">
      <c r="A19" s="23"/>
      <c r="B19" s="28" t="s">
        <v>165</v>
      </c>
      <c r="C19" s="27">
        <v>0.33</v>
      </c>
      <c r="D19" s="27">
        <v>0.24</v>
      </c>
      <c r="E19" s="27">
        <v>0.44</v>
      </c>
      <c r="F19" s="23"/>
    </row>
    <row r="20" spans="1:6" x14ac:dyDescent="0.25">
      <c r="A20" s="23"/>
      <c r="B20" s="28" t="s">
        <v>166</v>
      </c>
      <c r="C20" s="27">
        <v>0.12</v>
      </c>
      <c r="D20" s="27">
        <v>0.13</v>
      </c>
      <c r="E20" s="27">
        <v>0.11</v>
      </c>
      <c r="F20" s="23"/>
    </row>
    <row r="21" spans="1:6" x14ac:dyDescent="0.25">
      <c r="A21" s="23"/>
      <c r="B21" s="28" t="s">
        <v>167</v>
      </c>
      <c r="C21" s="27">
        <v>0.12</v>
      </c>
      <c r="D21" s="27">
        <v>0.12</v>
      </c>
      <c r="E21" s="27">
        <v>0.12</v>
      </c>
      <c r="F21" s="23"/>
    </row>
    <row r="22" spans="1:6" x14ac:dyDescent="0.25">
      <c r="A22" s="23"/>
      <c r="B22" s="28" t="s">
        <v>168</v>
      </c>
      <c r="C22" s="27">
        <v>0.02</v>
      </c>
      <c r="D22" s="27">
        <v>0.02</v>
      </c>
      <c r="E22" s="27">
        <v>0.02</v>
      </c>
      <c r="F22" s="23"/>
    </row>
    <row r="23" spans="1:6" x14ac:dyDescent="0.25">
      <c r="A23" s="23"/>
      <c r="B23" s="28" t="s">
        <v>169</v>
      </c>
      <c r="C23" s="27">
        <v>1.1200000000000001</v>
      </c>
      <c r="D23" s="27">
        <v>1.1299999999999999</v>
      </c>
      <c r="E23" s="27">
        <v>1.52</v>
      </c>
      <c r="F23" s="23"/>
    </row>
    <row r="24" spans="1:6" x14ac:dyDescent="0.25">
      <c r="A24" s="23"/>
      <c r="B24" s="28" t="s">
        <v>170</v>
      </c>
      <c r="C24" s="27">
        <v>0.06</v>
      </c>
      <c r="D24" s="27">
        <v>0.05</v>
      </c>
      <c r="E24" s="27">
        <v>0.05</v>
      </c>
      <c r="F24" s="23"/>
    </row>
    <row r="25" spans="1:6" x14ac:dyDescent="0.25">
      <c r="A25" s="23"/>
      <c r="B25" s="28" t="s">
        <v>171</v>
      </c>
      <c r="C25" s="27">
        <v>7.0000000000000007E-2</v>
      </c>
      <c r="D25" s="27">
        <v>0.1</v>
      </c>
      <c r="E25" s="27">
        <v>0.13</v>
      </c>
      <c r="F25" s="23"/>
    </row>
    <row r="26" spans="1:6" x14ac:dyDescent="0.25">
      <c r="A26" s="23"/>
      <c r="B26" s="26" t="s">
        <v>172</v>
      </c>
      <c r="C26" s="27">
        <v>0.03</v>
      </c>
      <c r="D26" s="27">
        <v>0.04</v>
      </c>
      <c r="E26" s="27">
        <v>7.0000000000000007E-2</v>
      </c>
      <c r="F26" s="23"/>
    </row>
    <row r="27" spans="1:6" x14ac:dyDescent="0.25">
      <c r="A27" s="23"/>
      <c r="B27" s="18"/>
      <c r="C27" s="19"/>
      <c r="D27" s="19"/>
      <c r="E27" s="19"/>
      <c r="F27" s="23"/>
    </row>
    <row r="28" spans="1:6" ht="50.1" customHeight="1" x14ac:dyDescent="0.25">
      <c r="A28" s="23"/>
      <c r="B28" s="24" t="s">
        <v>173</v>
      </c>
      <c r="C28" s="29">
        <v>12.78</v>
      </c>
      <c r="D28" s="29">
        <v>13.31</v>
      </c>
      <c r="E28" s="29">
        <v>11.61</v>
      </c>
      <c r="F28" s="23"/>
    </row>
    <row r="29" spans="1:6" x14ac:dyDescent="0.25">
      <c r="A29" s="23"/>
      <c r="B29" s="26" t="s">
        <v>155</v>
      </c>
      <c r="C29" s="30">
        <v>0.56000000000000005</v>
      </c>
      <c r="D29" s="30">
        <v>0.57999999999999996</v>
      </c>
      <c r="E29" s="30">
        <v>0.59</v>
      </c>
      <c r="F29" s="23"/>
    </row>
    <row r="30" spans="1:6" x14ac:dyDescent="0.25">
      <c r="A30" s="23"/>
      <c r="B30" s="28" t="s">
        <v>156</v>
      </c>
      <c r="C30" s="30">
        <v>0.5</v>
      </c>
      <c r="D30" s="30">
        <v>0.54</v>
      </c>
      <c r="E30" s="30">
        <v>0.55000000000000004</v>
      </c>
      <c r="F30" s="23"/>
    </row>
    <row r="31" spans="1:6" x14ac:dyDescent="0.25">
      <c r="A31" s="23"/>
      <c r="B31" s="26" t="s">
        <v>160</v>
      </c>
      <c r="C31" s="30">
        <v>9.08</v>
      </c>
      <c r="D31" s="30">
        <v>9.59</v>
      </c>
      <c r="E31" s="30">
        <v>8.1</v>
      </c>
      <c r="F31" s="23"/>
    </row>
    <row r="32" spans="1:6" x14ac:dyDescent="0.25">
      <c r="A32" s="23"/>
      <c r="B32" s="28" t="s">
        <v>174</v>
      </c>
      <c r="C32" s="30">
        <v>6.29</v>
      </c>
      <c r="D32" s="30">
        <v>6.97</v>
      </c>
      <c r="E32" s="30">
        <v>5.95</v>
      </c>
      <c r="F32" s="23"/>
    </row>
    <row r="33" spans="1:6" x14ac:dyDescent="0.25">
      <c r="A33" s="23"/>
      <c r="B33" s="26" t="s">
        <v>162</v>
      </c>
      <c r="C33" s="30">
        <v>2.59</v>
      </c>
      <c r="D33" s="30">
        <v>2.72</v>
      </c>
      <c r="E33" s="30">
        <v>2.59</v>
      </c>
      <c r="F33" s="23"/>
    </row>
    <row r="34" spans="1:6" x14ac:dyDescent="0.25">
      <c r="A34" s="23"/>
      <c r="B34" s="26" t="s">
        <v>164</v>
      </c>
      <c r="C34" s="30">
        <v>0.16</v>
      </c>
      <c r="D34" s="30">
        <v>0.1</v>
      </c>
      <c r="E34" s="30">
        <v>0.14000000000000001</v>
      </c>
      <c r="F34" s="23"/>
    </row>
    <row r="35" spans="1:6" x14ac:dyDescent="0.25">
      <c r="A35" s="23"/>
      <c r="B35" s="26" t="s">
        <v>175</v>
      </c>
      <c r="C35" s="30">
        <v>0.39</v>
      </c>
      <c r="D35" s="30">
        <v>0.32</v>
      </c>
      <c r="E35" s="30">
        <v>0.19</v>
      </c>
      <c r="F35" s="23"/>
    </row>
    <row r="36" spans="1:6" x14ac:dyDescent="0.25">
      <c r="A36" s="23"/>
      <c r="B36" s="26" t="s">
        <v>176</v>
      </c>
      <c r="C36" s="30">
        <v>0</v>
      </c>
      <c r="D36" s="30">
        <v>0</v>
      </c>
      <c r="E36" s="30">
        <v>0</v>
      </c>
      <c r="F36" s="23"/>
    </row>
    <row r="37" spans="1:6" x14ac:dyDescent="0.25">
      <c r="A37" s="23"/>
      <c r="B37" s="26" t="s">
        <v>172</v>
      </c>
      <c r="C37" s="30">
        <v>0</v>
      </c>
      <c r="D37" s="30">
        <v>0</v>
      </c>
      <c r="E37" s="30">
        <v>0</v>
      </c>
      <c r="F37" s="23"/>
    </row>
    <row r="38" spans="1:6" x14ac:dyDescent="0.25">
      <c r="A38" s="23"/>
      <c r="B38" s="18"/>
      <c r="C38" s="19"/>
      <c r="D38" s="19"/>
      <c r="E38" s="19"/>
      <c r="F38" s="23"/>
    </row>
    <row r="39" spans="1:6" ht="50.1" customHeight="1" x14ac:dyDescent="0.25">
      <c r="A39" s="23"/>
      <c r="B39" s="24" t="s">
        <v>177</v>
      </c>
      <c r="C39" s="29">
        <v>5.7</v>
      </c>
      <c r="D39" s="29">
        <v>5.81</v>
      </c>
      <c r="E39" s="29">
        <v>4.66</v>
      </c>
      <c r="F39" s="23"/>
    </row>
    <row r="40" spans="1:6" x14ac:dyDescent="0.25">
      <c r="A40" s="23"/>
      <c r="B40" s="26" t="s">
        <v>155</v>
      </c>
      <c r="C40" s="30">
        <v>0</v>
      </c>
      <c r="D40" s="30">
        <v>0.01</v>
      </c>
      <c r="E40" s="30">
        <v>0.02</v>
      </c>
      <c r="F40" s="23"/>
    </row>
    <row r="41" spans="1:6" x14ac:dyDescent="0.25">
      <c r="A41" s="23"/>
      <c r="B41" s="28" t="s">
        <v>156</v>
      </c>
      <c r="C41" s="30">
        <v>0</v>
      </c>
      <c r="D41" s="30">
        <v>0</v>
      </c>
      <c r="E41" s="30">
        <v>0</v>
      </c>
      <c r="F41" s="23"/>
    </row>
    <row r="42" spans="1:6" x14ac:dyDescent="0.25">
      <c r="A42" s="23"/>
      <c r="B42" s="26" t="s">
        <v>160</v>
      </c>
      <c r="C42" s="30">
        <v>4.62</v>
      </c>
      <c r="D42" s="30">
        <v>4.88</v>
      </c>
      <c r="E42" s="30">
        <v>3.59</v>
      </c>
      <c r="F42" s="23"/>
    </row>
    <row r="43" spans="1:6" x14ac:dyDescent="0.25">
      <c r="A43" s="23"/>
      <c r="B43" s="28" t="s">
        <v>174</v>
      </c>
      <c r="C43" s="30">
        <v>0</v>
      </c>
      <c r="D43" s="30">
        <v>0</v>
      </c>
      <c r="E43" s="30">
        <v>0</v>
      </c>
      <c r="F43" s="23"/>
    </row>
    <row r="44" spans="1:6" x14ac:dyDescent="0.25">
      <c r="A44" s="23"/>
      <c r="B44" s="26" t="s">
        <v>162</v>
      </c>
      <c r="C44" s="30">
        <v>0</v>
      </c>
      <c r="D44" s="30">
        <v>0.03</v>
      </c>
      <c r="E44" s="30">
        <v>0.01</v>
      </c>
      <c r="F44" s="23"/>
    </row>
    <row r="45" spans="1:6" x14ac:dyDescent="0.25">
      <c r="A45" s="23"/>
      <c r="B45" s="26" t="s">
        <v>164</v>
      </c>
      <c r="C45" s="30">
        <v>0.13</v>
      </c>
      <c r="D45" s="30">
        <v>0.11</v>
      </c>
      <c r="E45" s="30">
        <v>0.19</v>
      </c>
      <c r="F45" s="23"/>
    </row>
    <row r="46" spans="1:6" x14ac:dyDescent="0.25">
      <c r="A46" s="23"/>
      <c r="B46" s="26" t="s">
        <v>175</v>
      </c>
      <c r="C46" s="30">
        <v>0.94</v>
      </c>
      <c r="D46" s="30">
        <v>0.79</v>
      </c>
      <c r="E46" s="30">
        <v>0.86</v>
      </c>
      <c r="F46" s="23"/>
    </row>
    <row r="47" spans="1:6" x14ac:dyDescent="0.25">
      <c r="A47" s="23"/>
      <c r="B47" s="26" t="s">
        <v>176</v>
      </c>
      <c r="C47" s="30">
        <v>0</v>
      </c>
      <c r="D47" s="30">
        <v>0</v>
      </c>
      <c r="E47" s="30">
        <v>0</v>
      </c>
      <c r="F47" s="23"/>
    </row>
    <row r="48" spans="1:6" x14ac:dyDescent="0.25">
      <c r="A48" s="23"/>
      <c r="B48" s="26" t="s">
        <v>172</v>
      </c>
      <c r="C48" s="30">
        <v>0</v>
      </c>
      <c r="D48" s="30">
        <v>0</v>
      </c>
      <c r="E48" s="30">
        <v>0</v>
      </c>
      <c r="F48" s="23"/>
    </row>
    <row r="49" spans="1:6" x14ac:dyDescent="0.25">
      <c r="A49" s="23"/>
      <c r="B49" s="18"/>
      <c r="C49" s="19"/>
      <c r="D49" s="19"/>
      <c r="E49" s="19"/>
      <c r="F49" s="23"/>
    </row>
    <row r="50" spans="1:6" ht="50.1" customHeight="1" x14ac:dyDescent="0.25">
      <c r="A50" s="23"/>
      <c r="B50" s="24" t="s">
        <v>178</v>
      </c>
      <c r="C50" s="29">
        <v>7.08</v>
      </c>
      <c r="D50" s="29">
        <v>7.5</v>
      </c>
      <c r="E50" s="29">
        <v>6.94</v>
      </c>
      <c r="F50" s="23"/>
    </row>
    <row r="51" spans="1:6" x14ac:dyDescent="0.25">
      <c r="A51" s="23"/>
      <c r="B51" s="26" t="s">
        <v>155</v>
      </c>
      <c r="C51" s="30">
        <v>0.56000000000000005</v>
      </c>
      <c r="D51" s="30">
        <v>0.56999999999999995</v>
      </c>
      <c r="E51" s="30">
        <v>0.56999999999999995</v>
      </c>
      <c r="F51" s="23"/>
    </row>
    <row r="52" spans="1:6" x14ac:dyDescent="0.25">
      <c r="A52" s="23"/>
      <c r="B52" s="28" t="s">
        <v>156</v>
      </c>
      <c r="C52" s="30">
        <v>0.5</v>
      </c>
      <c r="D52" s="30">
        <v>0.54</v>
      </c>
      <c r="E52" s="30">
        <v>0.55000000000000004</v>
      </c>
      <c r="F52" s="23"/>
    </row>
    <row r="53" spans="1:6" x14ac:dyDescent="0.25">
      <c r="A53" s="23"/>
      <c r="B53" s="26" t="s">
        <v>160</v>
      </c>
      <c r="C53" s="30">
        <v>4.45</v>
      </c>
      <c r="D53" s="30">
        <v>4.71</v>
      </c>
      <c r="E53" s="30">
        <v>4.51</v>
      </c>
      <c r="F53" s="23"/>
    </row>
    <row r="54" spans="1:6" x14ac:dyDescent="0.25">
      <c r="A54" s="23"/>
      <c r="B54" s="28" t="s">
        <v>174</v>
      </c>
      <c r="C54" s="30">
        <v>6.29</v>
      </c>
      <c r="D54" s="30">
        <v>6.97</v>
      </c>
      <c r="E54" s="30">
        <v>5.95</v>
      </c>
      <c r="F54" s="23"/>
    </row>
    <row r="55" spans="1:6" x14ac:dyDescent="0.25">
      <c r="A55" s="23"/>
      <c r="B55" s="26" t="s">
        <v>162</v>
      </c>
      <c r="C55" s="30">
        <v>2.59</v>
      </c>
      <c r="D55" s="30">
        <v>2.7</v>
      </c>
      <c r="E55" s="30">
        <v>2.58</v>
      </c>
      <c r="F55" s="23"/>
    </row>
    <row r="56" spans="1:6" x14ac:dyDescent="0.25">
      <c r="A56" s="23"/>
      <c r="B56" s="26" t="s">
        <v>164</v>
      </c>
      <c r="C56" s="30">
        <v>0.03</v>
      </c>
      <c r="D56" s="30">
        <v>-0.01</v>
      </c>
      <c r="E56" s="30">
        <v>-0.05</v>
      </c>
      <c r="F56" s="23"/>
    </row>
    <row r="57" spans="1:6" x14ac:dyDescent="0.25">
      <c r="A57" s="23"/>
      <c r="B57" s="26" t="s">
        <v>175</v>
      </c>
      <c r="C57" s="30">
        <v>-0.55000000000000004</v>
      </c>
      <c r="D57" s="30">
        <v>-0.47</v>
      </c>
      <c r="E57" s="30">
        <v>-0.67</v>
      </c>
      <c r="F57" s="23"/>
    </row>
    <row r="58" spans="1:6" x14ac:dyDescent="0.25">
      <c r="A58" s="23"/>
      <c r="B58" s="26" t="s">
        <v>176</v>
      </c>
      <c r="C58" s="30">
        <v>0</v>
      </c>
      <c r="D58" s="30">
        <v>0</v>
      </c>
      <c r="E58" s="30">
        <v>0</v>
      </c>
      <c r="F58" s="23"/>
    </row>
    <row r="59" spans="1:6" x14ac:dyDescent="0.25">
      <c r="A59" s="23"/>
      <c r="B59" s="26" t="s">
        <v>172</v>
      </c>
      <c r="C59" s="30">
        <v>0</v>
      </c>
      <c r="D59" s="30">
        <v>0</v>
      </c>
      <c r="E59" s="30">
        <v>0</v>
      </c>
      <c r="F59" s="23"/>
    </row>
    <row r="60" spans="1:6" x14ac:dyDescent="0.25">
      <c r="A60" s="23"/>
      <c r="B60" s="18"/>
      <c r="C60" s="19"/>
      <c r="D60" s="19"/>
      <c r="E60" s="19"/>
      <c r="F60" s="23"/>
    </row>
    <row r="61" spans="1:6" x14ac:dyDescent="0.25">
      <c r="A61" s="23"/>
      <c r="B61" s="24" t="s">
        <v>179</v>
      </c>
      <c r="C61" s="29">
        <v>18.329999999999998</v>
      </c>
      <c r="D61" s="29">
        <v>18.98</v>
      </c>
      <c r="E61" s="29">
        <v>19.03</v>
      </c>
      <c r="F61" s="23"/>
    </row>
    <row r="62" spans="1:6" x14ac:dyDescent="0.25">
      <c r="A62" s="23"/>
      <c r="B62" s="18"/>
      <c r="C62" s="19"/>
      <c r="D62" s="19"/>
      <c r="E62" s="19"/>
      <c r="F62" s="23"/>
    </row>
    <row r="63" spans="1:6" x14ac:dyDescent="0.25">
      <c r="A63" s="23"/>
      <c r="B63" s="24" t="s">
        <v>180</v>
      </c>
      <c r="C63" s="29">
        <v>0.08</v>
      </c>
      <c r="D63" s="29">
        <v>0.08</v>
      </c>
      <c r="E63" s="29">
        <v>0.08</v>
      </c>
      <c r="F63" s="23"/>
    </row>
    <row r="64" spans="1:6" x14ac:dyDescent="0.25">
      <c r="A64" s="23"/>
      <c r="B64" s="26" t="s">
        <v>181</v>
      </c>
      <c r="C64" s="30">
        <v>0.08</v>
      </c>
      <c r="D64" s="30">
        <v>0.08</v>
      </c>
      <c r="E64" s="30">
        <v>0.08</v>
      </c>
      <c r="F64" s="23"/>
    </row>
    <row r="65" spans="1:6" x14ac:dyDescent="0.25">
      <c r="A65" s="23"/>
      <c r="B65" s="18"/>
      <c r="C65" s="19"/>
      <c r="D65" s="19"/>
      <c r="E65" s="19"/>
      <c r="F65" s="23"/>
    </row>
    <row r="66" spans="1:6" x14ac:dyDescent="0.25">
      <c r="A66" s="23"/>
      <c r="B66" s="24" t="s">
        <v>182</v>
      </c>
      <c r="C66" s="29">
        <v>18.25</v>
      </c>
      <c r="D66" s="29">
        <v>18.899999999999999</v>
      </c>
      <c r="E66" s="29">
        <v>18.95</v>
      </c>
      <c r="F66" s="23"/>
    </row>
    <row r="67" spans="1:6" x14ac:dyDescent="0.25">
      <c r="A67" s="23"/>
      <c r="B67" s="26" t="s">
        <v>155</v>
      </c>
      <c r="C67" s="30">
        <v>5.7</v>
      </c>
      <c r="D67" s="30">
        <v>6.12</v>
      </c>
      <c r="E67" s="30">
        <v>5.63</v>
      </c>
      <c r="F67" s="23"/>
    </row>
    <row r="68" spans="1:6" x14ac:dyDescent="0.25">
      <c r="A68" s="23"/>
      <c r="B68" s="28" t="s">
        <v>156</v>
      </c>
      <c r="C68" s="30">
        <v>0.59</v>
      </c>
      <c r="D68" s="30">
        <v>0.56000000000000005</v>
      </c>
      <c r="E68" s="30">
        <v>0.65</v>
      </c>
      <c r="F68" s="23"/>
    </row>
    <row r="69" spans="1:6" x14ac:dyDescent="0.25">
      <c r="A69" s="23"/>
      <c r="B69" s="28" t="s">
        <v>157</v>
      </c>
      <c r="C69" s="30">
        <v>5.04</v>
      </c>
      <c r="D69" s="30">
        <v>5.56</v>
      </c>
      <c r="E69" s="30">
        <v>5.03</v>
      </c>
      <c r="F69" s="23"/>
    </row>
    <row r="70" spans="1:6" x14ac:dyDescent="0.25">
      <c r="A70" s="23"/>
      <c r="B70" s="26" t="s">
        <v>183</v>
      </c>
      <c r="C70" s="30">
        <v>0</v>
      </c>
      <c r="D70" s="30">
        <v>0</v>
      </c>
      <c r="E70" s="30">
        <v>0</v>
      </c>
      <c r="F70" s="23"/>
    </row>
    <row r="71" spans="1:6" x14ac:dyDescent="0.25">
      <c r="A71" s="23"/>
      <c r="B71" s="26" t="s">
        <v>158</v>
      </c>
      <c r="C71" s="30">
        <v>0</v>
      </c>
      <c r="D71" s="30">
        <v>0</v>
      </c>
      <c r="E71" s="30">
        <v>0</v>
      </c>
      <c r="F71" s="23"/>
    </row>
    <row r="72" spans="1:6" x14ac:dyDescent="0.25">
      <c r="A72" s="23"/>
      <c r="B72" s="26" t="s">
        <v>159</v>
      </c>
      <c r="C72" s="30">
        <v>0</v>
      </c>
      <c r="D72" s="30">
        <v>0</v>
      </c>
      <c r="E72" s="30">
        <v>0</v>
      </c>
      <c r="F72" s="23"/>
    </row>
    <row r="73" spans="1:6" x14ac:dyDescent="0.25">
      <c r="A73" s="23"/>
      <c r="B73" s="26" t="s">
        <v>160</v>
      </c>
      <c r="C73" s="30">
        <v>4.3499999999999996</v>
      </c>
      <c r="D73" s="30">
        <v>4.55</v>
      </c>
      <c r="E73" s="30">
        <v>4.6100000000000003</v>
      </c>
      <c r="F73" s="23"/>
    </row>
    <row r="74" spans="1:6" x14ac:dyDescent="0.25">
      <c r="A74" s="23"/>
      <c r="B74" s="28" t="s">
        <v>184</v>
      </c>
      <c r="C74" s="30">
        <v>6.36</v>
      </c>
      <c r="D74" s="30">
        <v>6.89</v>
      </c>
      <c r="E74" s="30">
        <v>5.98</v>
      </c>
      <c r="F74" s="23"/>
    </row>
    <row r="75" spans="1:6" x14ac:dyDescent="0.25">
      <c r="A75" s="23"/>
      <c r="B75" s="26" t="s">
        <v>162</v>
      </c>
      <c r="C75" s="30">
        <v>2.69</v>
      </c>
      <c r="D75" s="30">
        <v>2.76</v>
      </c>
      <c r="E75" s="30">
        <v>2.61</v>
      </c>
      <c r="F75" s="23"/>
    </row>
    <row r="76" spans="1:6" x14ac:dyDescent="0.25">
      <c r="A76" s="23"/>
      <c r="B76" s="26" t="s">
        <v>163</v>
      </c>
      <c r="C76" s="30">
        <v>4.01</v>
      </c>
      <c r="D76" s="30">
        <v>3.94</v>
      </c>
      <c r="E76" s="30">
        <v>4.17</v>
      </c>
      <c r="F76" s="23"/>
    </row>
    <row r="77" spans="1:6" x14ac:dyDescent="0.25">
      <c r="A77" s="23"/>
      <c r="B77" s="26" t="s">
        <v>164</v>
      </c>
      <c r="C77" s="30">
        <v>2.02</v>
      </c>
      <c r="D77" s="30">
        <v>1.95</v>
      </c>
      <c r="E77" s="30">
        <v>2.52</v>
      </c>
      <c r="F77" s="23"/>
    </row>
    <row r="78" spans="1:6" x14ac:dyDescent="0.25">
      <c r="A78" s="23"/>
      <c r="B78" s="28" t="s">
        <v>165</v>
      </c>
      <c r="C78" s="30">
        <v>0.33</v>
      </c>
      <c r="D78" s="30">
        <v>0.24</v>
      </c>
      <c r="E78" s="30">
        <v>0.44</v>
      </c>
      <c r="F78" s="23"/>
    </row>
    <row r="79" spans="1:6" x14ac:dyDescent="0.25">
      <c r="A79" s="23"/>
      <c r="B79" s="28" t="s">
        <v>166</v>
      </c>
      <c r="C79" s="30">
        <v>0.12</v>
      </c>
      <c r="D79" s="30">
        <v>0.13</v>
      </c>
      <c r="E79" s="30">
        <v>0.11</v>
      </c>
      <c r="F79" s="23"/>
    </row>
    <row r="80" spans="1:6" x14ac:dyDescent="0.25">
      <c r="A80" s="23"/>
      <c r="B80" s="28" t="s">
        <v>167</v>
      </c>
      <c r="C80" s="30">
        <v>0.12</v>
      </c>
      <c r="D80" s="30">
        <v>0.12</v>
      </c>
      <c r="E80" s="30">
        <v>0.12</v>
      </c>
      <c r="F80" s="23"/>
    </row>
    <row r="81" spans="1:6" x14ac:dyDescent="0.25">
      <c r="A81" s="23"/>
      <c r="B81" s="28" t="s">
        <v>168</v>
      </c>
      <c r="C81" s="30">
        <v>0.02</v>
      </c>
      <c r="D81" s="30">
        <v>0.02</v>
      </c>
      <c r="E81" s="30">
        <v>0.02</v>
      </c>
      <c r="F81" s="23"/>
    </row>
    <row r="82" spans="1:6" x14ac:dyDescent="0.25">
      <c r="A82" s="23"/>
      <c r="B82" s="28" t="s">
        <v>185</v>
      </c>
      <c r="C82" s="30">
        <v>0</v>
      </c>
      <c r="D82" s="30">
        <v>0</v>
      </c>
      <c r="E82" s="30">
        <v>0</v>
      </c>
      <c r="F82" s="23"/>
    </row>
    <row r="83" spans="1:6" x14ac:dyDescent="0.25">
      <c r="A83" s="23"/>
      <c r="B83" s="28" t="s">
        <v>186</v>
      </c>
      <c r="C83" s="30">
        <v>1.31</v>
      </c>
      <c r="D83" s="30">
        <v>1.31</v>
      </c>
      <c r="E83" s="30">
        <v>1.7</v>
      </c>
      <c r="F83" s="23"/>
    </row>
    <row r="84" spans="1:6" x14ac:dyDescent="0.25">
      <c r="A84" s="23"/>
      <c r="B84" s="28" t="s">
        <v>187</v>
      </c>
      <c r="C84" s="30">
        <v>0.03</v>
      </c>
      <c r="D84" s="30">
        <v>0.03</v>
      </c>
      <c r="E84" s="30">
        <v>0.03</v>
      </c>
      <c r="F84" s="23"/>
    </row>
    <row r="85" spans="1:6" x14ac:dyDescent="0.25">
      <c r="A85" s="23"/>
      <c r="B85" s="28" t="s">
        <v>188</v>
      </c>
      <c r="C85" s="30">
        <v>0.08</v>
      </c>
      <c r="D85" s="30">
        <v>0.09</v>
      </c>
      <c r="E85" s="30">
        <v>0.09</v>
      </c>
      <c r="F85" s="23"/>
    </row>
    <row r="86" spans="1:6" x14ac:dyDescent="0.25">
      <c r="A86" s="23"/>
      <c r="B86" s="26" t="s">
        <v>175</v>
      </c>
      <c r="C86" s="30">
        <v>-0.55000000000000004</v>
      </c>
      <c r="D86" s="30">
        <v>-0.47</v>
      </c>
      <c r="E86" s="30">
        <v>-0.67</v>
      </c>
      <c r="F86" s="23"/>
    </row>
    <row r="87" spans="1:6" x14ac:dyDescent="0.25">
      <c r="A87" s="23"/>
      <c r="B87" s="26" t="s">
        <v>176</v>
      </c>
      <c r="C87" s="30">
        <v>0</v>
      </c>
      <c r="D87" s="30">
        <v>0</v>
      </c>
      <c r="E87" s="30">
        <v>0</v>
      </c>
      <c r="F87" s="23"/>
    </row>
    <row r="88" spans="1:6" x14ac:dyDescent="0.25">
      <c r="A88" s="23"/>
      <c r="B88" s="26" t="s">
        <v>172</v>
      </c>
      <c r="C88" s="30">
        <v>0.03</v>
      </c>
      <c r="D88" s="30">
        <v>0.04</v>
      </c>
      <c r="E88" s="30">
        <v>7.0000000000000007E-2</v>
      </c>
      <c r="F88" s="23"/>
    </row>
    <row r="89" spans="1:6" x14ac:dyDescent="0.25">
      <c r="A89" s="23"/>
      <c r="B89" s="18"/>
      <c r="C89" s="19"/>
      <c r="D89" s="19"/>
      <c r="E89" s="19"/>
      <c r="F89" s="23"/>
    </row>
    <row r="90" spans="1:6" x14ac:dyDescent="0.25">
      <c r="A90" s="23"/>
      <c r="B90" s="24" t="s">
        <v>189</v>
      </c>
      <c r="C90" s="29">
        <v>0.21</v>
      </c>
      <c r="D90" s="29">
        <v>0.24</v>
      </c>
      <c r="E90" s="29">
        <v>0.26</v>
      </c>
      <c r="F90" s="23"/>
    </row>
    <row r="91" spans="1:6" x14ac:dyDescent="0.25">
      <c r="A91" s="23"/>
      <c r="B91" s="26" t="s">
        <v>181</v>
      </c>
      <c r="C91" s="30">
        <v>0.21</v>
      </c>
      <c r="D91" s="30">
        <v>0.24</v>
      </c>
      <c r="E91" s="30">
        <v>0.26</v>
      </c>
      <c r="F91" s="23"/>
    </row>
    <row r="92" spans="1:6" x14ac:dyDescent="0.25">
      <c r="A92" s="23"/>
      <c r="B92" s="18"/>
      <c r="C92" s="19"/>
      <c r="D92" s="19"/>
      <c r="E92" s="19"/>
      <c r="F92" s="23"/>
    </row>
    <row r="93" spans="1:6" x14ac:dyDescent="0.25">
      <c r="A93" s="23"/>
      <c r="B93" s="24" t="s">
        <v>190</v>
      </c>
      <c r="C93" s="29">
        <v>18.04</v>
      </c>
      <c r="D93" s="29">
        <v>18.66</v>
      </c>
      <c r="E93" s="29">
        <v>18.690000000000001</v>
      </c>
      <c r="F93" s="23"/>
    </row>
    <row r="94" spans="1:6" x14ac:dyDescent="0.25">
      <c r="A94" s="23"/>
      <c r="B94" s="26" t="s">
        <v>155</v>
      </c>
      <c r="C94" s="30">
        <v>5.7</v>
      </c>
      <c r="D94" s="30">
        <v>6.12</v>
      </c>
      <c r="E94" s="30">
        <v>5.63</v>
      </c>
      <c r="F94" s="23"/>
    </row>
    <row r="95" spans="1:6" x14ac:dyDescent="0.25">
      <c r="A95" s="23"/>
      <c r="B95" s="28" t="s">
        <v>156</v>
      </c>
      <c r="C95" s="30">
        <v>0.59</v>
      </c>
      <c r="D95" s="30">
        <v>0.56000000000000005</v>
      </c>
      <c r="E95" s="30">
        <v>0.65</v>
      </c>
      <c r="F95" s="23"/>
    </row>
    <row r="96" spans="1:6" x14ac:dyDescent="0.25">
      <c r="A96" s="23"/>
      <c r="B96" s="28" t="s">
        <v>157</v>
      </c>
      <c r="C96" s="30">
        <v>5.04</v>
      </c>
      <c r="D96" s="30">
        <v>5.56</v>
      </c>
      <c r="E96" s="30">
        <v>5.03</v>
      </c>
      <c r="F96" s="23"/>
    </row>
    <row r="97" spans="1:6" x14ac:dyDescent="0.25">
      <c r="A97" s="23"/>
      <c r="B97" s="26" t="s">
        <v>183</v>
      </c>
      <c r="C97" s="30">
        <v>0</v>
      </c>
      <c r="D97" s="30">
        <v>0</v>
      </c>
      <c r="E97" s="30">
        <v>0</v>
      </c>
      <c r="F97" s="23"/>
    </row>
    <row r="98" spans="1:6" x14ac:dyDescent="0.25">
      <c r="A98" s="23"/>
      <c r="B98" s="26" t="s">
        <v>158</v>
      </c>
      <c r="C98" s="30">
        <v>0</v>
      </c>
      <c r="D98" s="30">
        <v>0</v>
      </c>
      <c r="E98" s="30">
        <v>0</v>
      </c>
      <c r="F98" s="23"/>
    </row>
    <row r="99" spans="1:6" x14ac:dyDescent="0.25">
      <c r="A99" s="23"/>
      <c r="B99" s="26" t="s">
        <v>159</v>
      </c>
      <c r="C99" s="30">
        <v>0</v>
      </c>
      <c r="D99" s="30">
        <v>0</v>
      </c>
      <c r="E99" s="30">
        <v>0</v>
      </c>
      <c r="F99" s="23"/>
    </row>
    <row r="100" spans="1:6" x14ac:dyDescent="0.25">
      <c r="A100" s="23"/>
      <c r="B100" s="26" t="s">
        <v>160</v>
      </c>
      <c r="C100" s="30">
        <v>4.1399999999999997</v>
      </c>
      <c r="D100" s="30">
        <v>4.32</v>
      </c>
      <c r="E100" s="30">
        <v>4.3499999999999996</v>
      </c>
      <c r="F100" s="23"/>
    </row>
    <row r="101" spans="1:6" x14ac:dyDescent="0.25">
      <c r="A101" s="23"/>
      <c r="B101" s="28" t="s">
        <v>184</v>
      </c>
      <c r="C101" s="30">
        <v>6.36</v>
      </c>
      <c r="D101" s="30">
        <v>6.89</v>
      </c>
      <c r="E101" s="30">
        <v>5.98</v>
      </c>
      <c r="F101" s="23"/>
    </row>
    <row r="102" spans="1:6" x14ac:dyDescent="0.25">
      <c r="A102" s="23"/>
      <c r="B102" s="26" t="s">
        <v>162</v>
      </c>
      <c r="C102" s="30">
        <v>2.69</v>
      </c>
      <c r="D102" s="30">
        <v>2.76</v>
      </c>
      <c r="E102" s="30">
        <v>2.61</v>
      </c>
      <c r="F102" s="23"/>
    </row>
    <row r="103" spans="1:6" x14ac:dyDescent="0.25">
      <c r="A103" s="23"/>
      <c r="B103" s="26" t="s">
        <v>163</v>
      </c>
      <c r="C103" s="30">
        <v>4.01</v>
      </c>
      <c r="D103" s="30">
        <v>3.94</v>
      </c>
      <c r="E103" s="30">
        <v>4.17</v>
      </c>
      <c r="F103" s="23"/>
    </row>
    <row r="104" spans="1:6" x14ac:dyDescent="0.25">
      <c r="A104" s="23"/>
      <c r="B104" s="26" t="s">
        <v>164</v>
      </c>
      <c r="C104" s="30">
        <v>2.02</v>
      </c>
      <c r="D104" s="30">
        <v>1.95</v>
      </c>
      <c r="E104" s="30">
        <v>2.52</v>
      </c>
      <c r="F104" s="23"/>
    </row>
    <row r="105" spans="1:6" x14ac:dyDescent="0.25">
      <c r="A105" s="23"/>
      <c r="B105" s="28" t="s">
        <v>165</v>
      </c>
      <c r="C105" s="30">
        <v>0.33</v>
      </c>
      <c r="D105" s="30">
        <v>0.24</v>
      </c>
      <c r="E105" s="30">
        <v>0.44</v>
      </c>
      <c r="F105" s="23"/>
    </row>
    <row r="106" spans="1:6" x14ac:dyDescent="0.25">
      <c r="A106" s="23"/>
      <c r="B106" s="28" t="s">
        <v>166</v>
      </c>
      <c r="C106" s="30">
        <v>0.12</v>
      </c>
      <c r="D106" s="30">
        <v>0.13</v>
      </c>
      <c r="E106" s="30">
        <v>0.11</v>
      </c>
      <c r="F106" s="23"/>
    </row>
    <row r="107" spans="1:6" x14ac:dyDescent="0.25">
      <c r="A107" s="23"/>
      <c r="B107" s="28" t="s">
        <v>167</v>
      </c>
      <c r="C107" s="30">
        <v>0.12</v>
      </c>
      <c r="D107" s="30">
        <v>0.12</v>
      </c>
      <c r="E107" s="30">
        <v>0.12</v>
      </c>
      <c r="F107" s="23"/>
    </row>
    <row r="108" spans="1:6" x14ac:dyDescent="0.25">
      <c r="A108" s="23"/>
      <c r="B108" s="28" t="s">
        <v>168</v>
      </c>
      <c r="C108" s="30">
        <v>0.02</v>
      </c>
      <c r="D108" s="30">
        <v>0.02</v>
      </c>
      <c r="E108" s="30">
        <v>0.02</v>
      </c>
      <c r="F108" s="23"/>
    </row>
    <row r="109" spans="1:6" x14ac:dyDescent="0.25">
      <c r="A109" s="23"/>
      <c r="B109" s="28" t="s">
        <v>185</v>
      </c>
      <c r="C109" s="30">
        <v>0</v>
      </c>
      <c r="D109" s="30">
        <v>0</v>
      </c>
      <c r="E109" s="30">
        <v>0</v>
      </c>
      <c r="F109" s="23"/>
    </row>
    <row r="110" spans="1:6" x14ac:dyDescent="0.25">
      <c r="A110" s="23"/>
      <c r="B110" s="28" t="s">
        <v>191</v>
      </c>
      <c r="C110" s="30">
        <v>1.0900000000000001</v>
      </c>
      <c r="D110" s="30">
        <v>1.1000000000000001</v>
      </c>
      <c r="E110" s="30">
        <v>1.48</v>
      </c>
      <c r="F110" s="23"/>
    </row>
    <row r="111" spans="1:6" x14ac:dyDescent="0.25">
      <c r="A111" s="23"/>
      <c r="B111" s="28" t="s">
        <v>171</v>
      </c>
      <c r="C111" s="30">
        <v>0.16</v>
      </c>
      <c r="D111" s="30">
        <v>0.17</v>
      </c>
      <c r="E111" s="30">
        <v>0.16</v>
      </c>
      <c r="F111" s="23"/>
    </row>
    <row r="112" spans="1:6" x14ac:dyDescent="0.25">
      <c r="A112" s="23"/>
      <c r="B112" s="28" t="s">
        <v>170</v>
      </c>
      <c r="C112" s="30">
        <v>0.06</v>
      </c>
      <c r="D112" s="30">
        <v>0.05</v>
      </c>
      <c r="E112" s="30">
        <v>0.05</v>
      </c>
      <c r="F112" s="23"/>
    </row>
    <row r="113" spans="1:6" x14ac:dyDescent="0.25">
      <c r="A113" s="23"/>
      <c r="B113" s="28" t="s">
        <v>187</v>
      </c>
      <c r="C113" s="30">
        <v>0.03</v>
      </c>
      <c r="D113" s="30">
        <v>0.03</v>
      </c>
      <c r="E113" s="30">
        <v>0.03</v>
      </c>
      <c r="F113" s="23"/>
    </row>
    <row r="114" spans="1:6" x14ac:dyDescent="0.25">
      <c r="A114" s="23"/>
      <c r="B114" s="28" t="s">
        <v>188</v>
      </c>
      <c r="C114" s="30">
        <v>0.08</v>
      </c>
      <c r="D114" s="30">
        <v>0.09</v>
      </c>
      <c r="E114" s="30">
        <v>0.09</v>
      </c>
      <c r="F114" s="23"/>
    </row>
    <row r="115" spans="1:6" x14ac:dyDescent="0.25">
      <c r="A115" s="23"/>
      <c r="B115" s="26" t="s">
        <v>175</v>
      </c>
      <c r="C115" s="30">
        <v>-0.55000000000000004</v>
      </c>
      <c r="D115" s="30">
        <v>-0.47</v>
      </c>
      <c r="E115" s="30">
        <v>-0.67</v>
      </c>
      <c r="F115" s="23"/>
    </row>
    <row r="116" spans="1:6" x14ac:dyDescent="0.25">
      <c r="A116" s="23"/>
      <c r="B116" s="26" t="s">
        <v>176</v>
      </c>
      <c r="C116" s="30">
        <v>0</v>
      </c>
      <c r="D116" s="30">
        <v>0</v>
      </c>
      <c r="E116" s="30">
        <v>0</v>
      </c>
      <c r="F116" s="23"/>
    </row>
    <row r="117" spans="1:6" x14ac:dyDescent="0.25">
      <c r="A117" s="23"/>
      <c r="B117" s="26" t="s">
        <v>172</v>
      </c>
      <c r="C117" s="30">
        <v>0.03</v>
      </c>
      <c r="D117" s="30">
        <v>0.04</v>
      </c>
      <c r="E117" s="30">
        <v>7.0000000000000007E-2</v>
      </c>
      <c r="F117" s="23"/>
    </row>
    <row r="118" spans="1:6" x14ac:dyDescent="0.25">
      <c r="A118" s="23"/>
      <c r="B118" s="18"/>
      <c r="C118" s="19"/>
      <c r="D118" s="19"/>
      <c r="E118" s="19"/>
      <c r="F118" s="23"/>
    </row>
    <row r="119" spans="1:6" x14ac:dyDescent="0.25">
      <c r="A119" s="23"/>
      <c r="B119" s="24" t="s">
        <v>201</v>
      </c>
      <c r="C119" s="29">
        <v>19.45</v>
      </c>
      <c r="D119" s="29">
        <v>20.11</v>
      </c>
      <c r="E119" s="29">
        <v>18.850000000000001</v>
      </c>
      <c r="F119" s="23"/>
    </row>
    <row r="120" spans="1:6" x14ac:dyDescent="0.25">
      <c r="A120" s="23"/>
      <c r="B120" s="31" t="s">
        <v>193</v>
      </c>
      <c r="C120" s="32"/>
      <c r="D120" s="32"/>
      <c r="E120" s="32"/>
      <c r="F120" s="23"/>
    </row>
    <row r="121" spans="1:6" x14ac:dyDescent="0.25">
      <c r="A121" s="23"/>
      <c r="B121" s="26" t="s">
        <v>155</v>
      </c>
      <c r="C121" s="30">
        <v>5.67</v>
      </c>
      <c r="D121" s="30">
        <v>6.04</v>
      </c>
      <c r="E121" s="30">
        <v>5.35</v>
      </c>
      <c r="F121" s="23"/>
    </row>
    <row r="122" spans="1:6" x14ac:dyDescent="0.25">
      <c r="A122" s="23"/>
      <c r="B122" s="26" t="s">
        <v>183</v>
      </c>
      <c r="C122" s="30">
        <v>0</v>
      </c>
      <c r="D122" s="30">
        <v>0</v>
      </c>
      <c r="E122" s="30">
        <v>0</v>
      </c>
      <c r="F122" s="23"/>
    </row>
    <row r="123" spans="1:6" x14ac:dyDescent="0.25">
      <c r="A123" s="23"/>
      <c r="B123" s="26" t="s">
        <v>158</v>
      </c>
      <c r="C123" s="30">
        <v>0</v>
      </c>
      <c r="D123" s="30">
        <v>0</v>
      </c>
      <c r="E123" s="30">
        <v>0</v>
      </c>
      <c r="F123" s="23"/>
    </row>
    <row r="124" spans="1:6" x14ac:dyDescent="0.25">
      <c r="A124" s="23"/>
      <c r="B124" s="26" t="s">
        <v>159</v>
      </c>
      <c r="C124" s="30">
        <v>0</v>
      </c>
      <c r="D124" s="30">
        <v>0</v>
      </c>
      <c r="E124" s="30">
        <v>0</v>
      </c>
      <c r="F124" s="23"/>
    </row>
    <row r="125" spans="1:6" x14ac:dyDescent="0.25">
      <c r="A125" s="23"/>
      <c r="B125" s="26" t="s">
        <v>160</v>
      </c>
      <c r="C125" s="30">
        <v>7.81</v>
      </c>
      <c r="D125" s="30">
        <v>8.23</v>
      </c>
      <c r="E125" s="30">
        <v>6.97</v>
      </c>
      <c r="F125" s="23"/>
    </row>
    <row r="126" spans="1:6" x14ac:dyDescent="0.25">
      <c r="A126" s="23"/>
      <c r="B126" s="26" t="s">
        <v>162</v>
      </c>
      <c r="C126" s="30">
        <v>1.02</v>
      </c>
      <c r="D126" s="30">
        <v>1.05</v>
      </c>
      <c r="E126" s="30">
        <v>1.01</v>
      </c>
      <c r="F126" s="23"/>
    </row>
    <row r="127" spans="1:6" x14ac:dyDescent="0.25">
      <c r="A127" s="23"/>
      <c r="B127" s="26" t="s">
        <v>163</v>
      </c>
      <c r="C127" s="30">
        <v>4.01</v>
      </c>
      <c r="D127" s="30">
        <v>3.94</v>
      </c>
      <c r="E127" s="30">
        <v>4.17</v>
      </c>
      <c r="F127" s="23"/>
    </row>
    <row r="128" spans="1:6" x14ac:dyDescent="0.25">
      <c r="A128" s="23"/>
      <c r="B128" s="26" t="s">
        <v>164</v>
      </c>
      <c r="C128" s="30">
        <v>0.84</v>
      </c>
      <c r="D128" s="30">
        <v>0.75</v>
      </c>
      <c r="E128" s="30">
        <v>1.28</v>
      </c>
      <c r="F128" s="23"/>
    </row>
    <row r="129" spans="1:6" x14ac:dyDescent="0.25">
      <c r="A129" s="23"/>
      <c r="B129" s="26" t="s">
        <v>172</v>
      </c>
      <c r="C129" s="30">
        <v>0</v>
      </c>
      <c r="D129" s="30">
        <v>0</v>
      </c>
      <c r="E129" s="30">
        <v>0.03</v>
      </c>
      <c r="F129" s="23"/>
    </row>
    <row r="130" spans="1:6" x14ac:dyDescent="0.25">
      <c r="A130" s="23"/>
      <c r="B130" s="31" t="s">
        <v>194</v>
      </c>
      <c r="C130" s="32"/>
      <c r="D130" s="32"/>
      <c r="E130" s="32"/>
      <c r="F130" s="23"/>
    </row>
    <row r="131" spans="1:6" x14ac:dyDescent="0.25">
      <c r="A131" s="23"/>
      <c r="B131" s="26" t="s">
        <v>195</v>
      </c>
      <c r="C131" s="30">
        <v>9.2200000000000006</v>
      </c>
      <c r="D131" s="30">
        <v>9.5500000000000007</v>
      </c>
      <c r="E131" s="30">
        <v>9.66</v>
      </c>
      <c r="F131" s="23"/>
    </row>
    <row r="132" spans="1:6" x14ac:dyDescent="0.25">
      <c r="A132" s="23"/>
      <c r="B132" s="28" t="s">
        <v>155</v>
      </c>
      <c r="C132" s="30">
        <v>4.5999999999999996</v>
      </c>
      <c r="D132" s="30">
        <v>5.08</v>
      </c>
      <c r="E132" s="30">
        <v>4.57</v>
      </c>
      <c r="F132" s="23"/>
    </row>
    <row r="133" spans="1:6" x14ac:dyDescent="0.25">
      <c r="A133" s="23"/>
      <c r="B133" s="28" t="s">
        <v>183</v>
      </c>
      <c r="C133" s="30">
        <v>0</v>
      </c>
      <c r="D133" s="30">
        <v>0</v>
      </c>
      <c r="E133" s="30">
        <v>0</v>
      </c>
      <c r="F133" s="23"/>
    </row>
    <row r="134" spans="1:6" x14ac:dyDescent="0.25">
      <c r="A134" s="23"/>
      <c r="B134" s="28" t="s">
        <v>158</v>
      </c>
      <c r="C134" s="30">
        <v>0</v>
      </c>
      <c r="D134" s="30">
        <v>0</v>
      </c>
      <c r="E134" s="30">
        <v>0</v>
      </c>
      <c r="F134" s="23"/>
    </row>
    <row r="135" spans="1:6" x14ac:dyDescent="0.25">
      <c r="A135" s="23"/>
      <c r="B135" s="28" t="s">
        <v>159</v>
      </c>
      <c r="C135" s="30">
        <v>0</v>
      </c>
      <c r="D135" s="30">
        <v>0</v>
      </c>
      <c r="E135" s="30">
        <v>0</v>
      </c>
      <c r="F135" s="23"/>
    </row>
    <row r="136" spans="1:6" x14ac:dyDescent="0.25">
      <c r="A136" s="23"/>
      <c r="B136" s="28" t="s">
        <v>160</v>
      </c>
      <c r="C136" s="30">
        <v>0.03</v>
      </c>
      <c r="D136" s="30">
        <v>0.04</v>
      </c>
      <c r="E136" s="30">
        <v>0.03</v>
      </c>
      <c r="F136" s="23"/>
    </row>
    <row r="137" spans="1:6" x14ac:dyDescent="0.25">
      <c r="A137" s="23"/>
      <c r="B137" s="28" t="s">
        <v>163</v>
      </c>
      <c r="C137" s="30">
        <v>3.97</v>
      </c>
      <c r="D137" s="30">
        <v>3.89</v>
      </c>
      <c r="E137" s="30">
        <v>4.12</v>
      </c>
      <c r="F137" s="23"/>
    </row>
    <row r="138" spans="1:6" x14ac:dyDescent="0.25">
      <c r="A138" s="23"/>
      <c r="B138" s="28" t="s">
        <v>162</v>
      </c>
      <c r="C138" s="30">
        <v>0.02</v>
      </c>
      <c r="D138" s="30">
        <v>0.02</v>
      </c>
      <c r="E138" s="30">
        <v>0.03</v>
      </c>
      <c r="F138" s="23"/>
    </row>
    <row r="139" spans="1:6" x14ac:dyDescent="0.25">
      <c r="A139" s="23"/>
      <c r="B139" s="28" t="s">
        <v>164</v>
      </c>
      <c r="C139" s="30">
        <v>0.59</v>
      </c>
      <c r="D139" s="30">
        <v>0.51</v>
      </c>
      <c r="E139" s="30">
        <v>0.88</v>
      </c>
      <c r="F139" s="23"/>
    </row>
    <row r="140" spans="1:6" x14ac:dyDescent="0.25">
      <c r="A140" s="23"/>
      <c r="B140" s="28" t="s">
        <v>172</v>
      </c>
      <c r="C140" s="30">
        <v>0</v>
      </c>
      <c r="D140" s="30">
        <v>0</v>
      </c>
      <c r="E140" s="30">
        <v>0.03</v>
      </c>
      <c r="F140" s="23"/>
    </row>
    <row r="141" spans="1:6" x14ac:dyDescent="0.25">
      <c r="A141" s="23"/>
      <c r="B141" s="28" t="s">
        <v>202</v>
      </c>
      <c r="C141" s="30">
        <v>0.02</v>
      </c>
      <c r="D141" s="30">
        <v>0.01</v>
      </c>
      <c r="E141" s="30">
        <v>0.01</v>
      </c>
      <c r="F141" s="23"/>
    </row>
    <row r="142" spans="1:6" x14ac:dyDescent="0.25">
      <c r="A142" s="23"/>
      <c r="B142" s="33" t="s">
        <v>196</v>
      </c>
      <c r="C142" s="34">
        <v>0.09</v>
      </c>
      <c r="D142" s="34">
        <v>0.08</v>
      </c>
      <c r="E142" s="34">
        <v>0.04</v>
      </c>
      <c r="F142" s="23"/>
    </row>
    <row r="143" spans="1:6" x14ac:dyDescent="0.25">
      <c r="A143" s="23"/>
      <c r="B143" s="26" t="s">
        <v>197</v>
      </c>
      <c r="C143" s="30">
        <v>0.23</v>
      </c>
      <c r="D143" s="30">
        <v>0.25</v>
      </c>
      <c r="E143" s="30">
        <v>0.23</v>
      </c>
      <c r="F143" s="23"/>
    </row>
    <row r="144" spans="1:6" x14ac:dyDescent="0.25">
      <c r="A144" s="23"/>
      <c r="B144" s="28" t="s">
        <v>155</v>
      </c>
      <c r="C144" s="30">
        <v>0</v>
      </c>
      <c r="D144" s="30">
        <v>0.01</v>
      </c>
      <c r="E144" s="30">
        <v>0.01</v>
      </c>
      <c r="F144" s="23"/>
    </row>
    <row r="145" spans="1:6" x14ac:dyDescent="0.25">
      <c r="A145" s="23"/>
      <c r="B145" s="28" t="s">
        <v>183</v>
      </c>
      <c r="C145" s="30">
        <v>0</v>
      </c>
      <c r="D145" s="30">
        <v>0</v>
      </c>
      <c r="E145" s="30">
        <v>0</v>
      </c>
      <c r="F145" s="23"/>
    </row>
    <row r="146" spans="1:6" x14ac:dyDescent="0.25">
      <c r="A146" s="23"/>
      <c r="B146" s="28" t="s">
        <v>158</v>
      </c>
      <c r="C146" s="30">
        <v>0</v>
      </c>
      <c r="D146" s="30">
        <v>0</v>
      </c>
      <c r="E146" s="30">
        <v>0</v>
      </c>
      <c r="F146" s="23"/>
    </row>
    <row r="147" spans="1:6" x14ac:dyDescent="0.25">
      <c r="A147" s="23"/>
      <c r="B147" s="28" t="s">
        <v>159</v>
      </c>
      <c r="C147" s="30">
        <v>0</v>
      </c>
      <c r="D147" s="30">
        <v>0</v>
      </c>
      <c r="E147" s="30">
        <v>0</v>
      </c>
      <c r="F147" s="23"/>
    </row>
    <row r="148" spans="1:6" x14ac:dyDescent="0.25">
      <c r="A148" s="23"/>
      <c r="B148" s="28" t="s">
        <v>160</v>
      </c>
      <c r="C148" s="30">
        <v>0</v>
      </c>
      <c r="D148" s="30">
        <v>0</v>
      </c>
      <c r="E148" s="30">
        <v>0</v>
      </c>
      <c r="F148" s="23"/>
    </row>
    <row r="149" spans="1:6" x14ac:dyDescent="0.25">
      <c r="A149" s="23"/>
      <c r="B149" s="28" t="s">
        <v>163</v>
      </c>
      <c r="C149" s="30">
        <v>0</v>
      </c>
      <c r="D149" s="30">
        <v>0</v>
      </c>
      <c r="E149" s="30">
        <v>0</v>
      </c>
      <c r="F149" s="23"/>
    </row>
    <row r="150" spans="1:6" x14ac:dyDescent="0.25">
      <c r="A150" s="23"/>
      <c r="B150" s="28" t="s">
        <v>162</v>
      </c>
      <c r="C150" s="30">
        <v>0.21</v>
      </c>
      <c r="D150" s="30">
        <v>0.24</v>
      </c>
      <c r="E150" s="30">
        <v>0.22</v>
      </c>
      <c r="F150" s="23"/>
    </row>
    <row r="151" spans="1:6" x14ac:dyDescent="0.25">
      <c r="A151" s="23"/>
      <c r="B151" s="28" t="s">
        <v>164</v>
      </c>
      <c r="C151" s="30">
        <v>0.02</v>
      </c>
      <c r="D151" s="30">
        <v>0.01</v>
      </c>
      <c r="E151" s="30">
        <v>0.01</v>
      </c>
      <c r="F151" s="23"/>
    </row>
    <row r="152" spans="1:6" x14ac:dyDescent="0.25">
      <c r="A152" s="23"/>
      <c r="B152" s="28" t="s">
        <v>172</v>
      </c>
      <c r="C152" s="30">
        <v>0</v>
      </c>
      <c r="D152" s="30">
        <v>0</v>
      </c>
      <c r="E152" s="30">
        <v>0</v>
      </c>
      <c r="F152" s="23"/>
    </row>
    <row r="153" spans="1:6" x14ac:dyDescent="0.25">
      <c r="A153" s="23"/>
      <c r="B153" s="33" t="s">
        <v>203</v>
      </c>
      <c r="C153" s="34">
        <v>0</v>
      </c>
      <c r="D153" s="34">
        <v>0</v>
      </c>
      <c r="E153" s="34">
        <v>0</v>
      </c>
      <c r="F153" s="23"/>
    </row>
    <row r="154" spans="1:6" x14ac:dyDescent="0.25">
      <c r="A154" s="23"/>
      <c r="B154" s="26" t="s">
        <v>198</v>
      </c>
      <c r="C154" s="30">
        <v>1.55</v>
      </c>
      <c r="D154" s="30">
        <v>1.35</v>
      </c>
      <c r="E154" s="30">
        <v>1.23</v>
      </c>
      <c r="F154" s="23"/>
    </row>
    <row r="155" spans="1:6" x14ac:dyDescent="0.25">
      <c r="A155" s="23"/>
      <c r="B155" s="28" t="s">
        <v>155</v>
      </c>
      <c r="C155" s="30">
        <v>0.65</v>
      </c>
      <c r="D155" s="30">
        <v>0.54</v>
      </c>
      <c r="E155" s="30">
        <v>0.33</v>
      </c>
      <c r="F155" s="23"/>
    </row>
    <row r="156" spans="1:6" x14ac:dyDescent="0.25">
      <c r="A156" s="23"/>
      <c r="B156" s="28" t="s">
        <v>183</v>
      </c>
      <c r="C156" s="30">
        <v>0</v>
      </c>
      <c r="D156" s="30">
        <v>0</v>
      </c>
      <c r="E156" s="30">
        <v>0</v>
      </c>
      <c r="F156" s="23"/>
    </row>
    <row r="157" spans="1:6" x14ac:dyDescent="0.25">
      <c r="A157" s="23"/>
      <c r="B157" s="28" t="s">
        <v>158</v>
      </c>
      <c r="C157" s="30">
        <v>0</v>
      </c>
      <c r="D157" s="30">
        <v>0</v>
      </c>
      <c r="E157" s="30">
        <v>0</v>
      </c>
      <c r="F157" s="23"/>
    </row>
    <row r="158" spans="1:6" x14ac:dyDescent="0.25">
      <c r="A158" s="23"/>
      <c r="B158" s="28" t="s">
        <v>159</v>
      </c>
      <c r="C158" s="30">
        <v>0</v>
      </c>
      <c r="D158" s="30">
        <v>0</v>
      </c>
      <c r="E158" s="30">
        <v>0</v>
      </c>
      <c r="F158" s="23"/>
    </row>
    <row r="159" spans="1:6" x14ac:dyDescent="0.25">
      <c r="A159" s="23"/>
      <c r="B159" s="28" t="s">
        <v>160</v>
      </c>
      <c r="C159" s="30">
        <v>0.19</v>
      </c>
      <c r="D159" s="30">
        <v>0.13</v>
      </c>
      <c r="E159" s="30">
        <v>0.04</v>
      </c>
      <c r="F159" s="23"/>
    </row>
    <row r="160" spans="1:6" x14ac:dyDescent="0.25">
      <c r="A160" s="23"/>
      <c r="B160" s="28" t="s">
        <v>163</v>
      </c>
      <c r="C160" s="30">
        <v>0.04</v>
      </c>
      <c r="D160" s="30">
        <v>0.05</v>
      </c>
      <c r="E160" s="30">
        <v>0.05</v>
      </c>
      <c r="F160" s="23"/>
    </row>
    <row r="161" spans="1:6" x14ac:dyDescent="0.25">
      <c r="A161" s="23"/>
      <c r="B161" s="28" t="s">
        <v>162</v>
      </c>
      <c r="C161" s="30">
        <v>0.6</v>
      </c>
      <c r="D161" s="30">
        <v>0.56999999999999995</v>
      </c>
      <c r="E161" s="30">
        <v>0.57999999999999996</v>
      </c>
      <c r="F161" s="23"/>
    </row>
    <row r="162" spans="1:6" x14ac:dyDescent="0.25">
      <c r="A162" s="23"/>
      <c r="B162" s="28" t="s">
        <v>164</v>
      </c>
      <c r="C162" s="30">
        <v>0.06</v>
      </c>
      <c r="D162" s="30">
        <v>0.06</v>
      </c>
      <c r="E162" s="30">
        <v>0.22</v>
      </c>
      <c r="F162" s="23"/>
    </row>
    <row r="163" spans="1:6" x14ac:dyDescent="0.25">
      <c r="A163" s="23"/>
      <c r="B163" s="28" t="s">
        <v>172</v>
      </c>
      <c r="C163" s="30">
        <v>0</v>
      </c>
      <c r="D163" s="30">
        <v>0</v>
      </c>
      <c r="E163" s="30">
        <v>0</v>
      </c>
      <c r="F163" s="23"/>
    </row>
    <row r="164" spans="1:6" x14ac:dyDescent="0.25">
      <c r="A164" s="23"/>
      <c r="B164" s="26" t="s">
        <v>199</v>
      </c>
      <c r="C164" s="30">
        <v>7.58</v>
      </c>
      <c r="D164" s="30">
        <v>8.06</v>
      </c>
      <c r="E164" s="30">
        <v>6.9</v>
      </c>
      <c r="F164" s="23"/>
    </row>
    <row r="165" spans="1:6" x14ac:dyDescent="0.25">
      <c r="A165" s="23"/>
      <c r="B165" s="26" t="s">
        <v>204</v>
      </c>
      <c r="C165" s="30">
        <v>0.79</v>
      </c>
      <c r="D165" s="30">
        <v>0.81</v>
      </c>
      <c r="E165" s="30">
        <v>0.8</v>
      </c>
      <c r="F165" s="23"/>
    </row>
    <row r="166" spans="1:6" x14ac:dyDescent="0.25">
      <c r="A166" s="23"/>
      <c r="B166" s="18"/>
      <c r="C166" s="19"/>
      <c r="D166" s="19"/>
      <c r="E166" s="19"/>
      <c r="F166" s="23"/>
    </row>
    <row r="167" spans="1:6" x14ac:dyDescent="0.25">
      <c r="A167" s="23"/>
      <c r="B167" s="24" t="s">
        <v>192</v>
      </c>
      <c r="C167" s="29">
        <v>13.02</v>
      </c>
      <c r="D167" s="29">
        <v>13.34</v>
      </c>
      <c r="E167" s="29">
        <v>12.17</v>
      </c>
      <c r="F167" s="23"/>
    </row>
    <row r="168" spans="1:6" x14ac:dyDescent="0.25">
      <c r="A168" s="23"/>
      <c r="B168" s="31" t="s">
        <v>193</v>
      </c>
      <c r="C168" s="32"/>
      <c r="D168" s="32"/>
      <c r="E168" s="32"/>
      <c r="F168" s="23"/>
    </row>
    <row r="169" spans="1:6" x14ac:dyDescent="0.25">
      <c r="A169" s="23"/>
      <c r="B169" s="26" t="s">
        <v>155</v>
      </c>
      <c r="C169" s="30">
        <v>0.36</v>
      </c>
      <c r="D169" s="30">
        <v>0.36</v>
      </c>
      <c r="E169" s="30">
        <v>0.3</v>
      </c>
      <c r="F169" s="23"/>
    </row>
    <row r="170" spans="1:6" x14ac:dyDescent="0.25">
      <c r="A170" s="23"/>
      <c r="B170" s="26" t="s">
        <v>274</v>
      </c>
      <c r="C170" s="30">
        <v>0</v>
      </c>
      <c r="D170" s="30">
        <v>0</v>
      </c>
      <c r="E170" s="30">
        <v>0</v>
      </c>
      <c r="F170" s="23"/>
    </row>
    <row r="171" spans="1:6" x14ac:dyDescent="0.25">
      <c r="A171" s="23"/>
      <c r="B171" s="26" t="s">
        <v>158</v>
      </c>
      <c r="C171" s="30">
        <v>0</v>
      </c>
      <c r="D171" s="30">
        <v>0</v>
      </c>
      <c r="E171" s="30">
        <v>0</v>
      </c>
      <c r="F171" s="23"/>
    </row>
    <row r="172" spans="1:6" x14ac:dyDescent="0.25">
      <c r="A172" s="23"/>
      <c r="B172" s="26" t="s">
        <v>160</v>
      </c>
      <c r="C172" s="30">
        <v>7.45</v>
      </c>
      <c r="D172" s="30">
        <v>7.83</v>
      </c>
      <c r="E172" s="30">
        <v>6.77</v>
      </c>
      <c r="F172" s="23"/>
    </row>
    <row r="173" spans="1:6" x14ac:dyDescent="0.25">
      <c r="A173" s="23"/>
      <c r="B173" s="26" t="s">
        <v>162</v>
      </c>
      <c r="C173" s="30">
        <v>0</v>
      </c>
      <c r="D173" s="30">
        <v>0</v>
      </c>
      <c r="E173" s="30">
        <v>0</v>
      </c>
      <c r="F173" s="23"/>
    </row>
    <row r="174" spans="1:6" x14ac:dyDescent="0.25">
      <c r="A174" s="23"/>
      <c r="B174" s="26" t="s">
        <v>164</v>
      </c>
      <c r="C174" s="30">
        <v>0.17</v>
      </c>
      <c r="D174" s="30">
        <v>0.17</v>
      </c>
      <c r="E174" s="30">
        <v>0.17</v>
      </c>
      <c r="F174" s="23"/>
    </row>
    <row r="175" spans="1:6" x14ac:dyDescent="0.25">
      <c r="A175" s="23"/>
      <c r="B175" s="26" t="s">
        <v>172</v>
      </c>
      <c r="C175" s="30" t="s">
        <v>33</v>
      </c>
      <c r="D175" s="30" t="s">
        <v>33</v>
      </c>
      <c r="E175" s="30" t="s">
        <v>33</v>
      </c>
      <c r="F175" s="23"/>
    </row>
    <row r="176" spans="1:6" x14ac:dyDescent="0.25">
      <c r="A176" s="23"/>
      <c r="B176" s="26" t="s">
        <v>175</v>
      </c>
      <c r="C176" s="30">
        <v>3.89</v>
      </c>
      <c r="D176" s="30">
        <v>3.92</v>
      </c>
      <c r="E176" s="30">
        <v>4.03</v>
      </c>
      <c r="F176" s="23"/>
    </row>
    <row r="177" spans="1:6" x14ac:dyDescent="0.25">
      <c r="A177" s="23"/>
      <c r="B177" s="26" t="s">
        <v>176</v>
      </c>
      <c r="C177" s="30">
        <v>1.1499999999999999</v>
      </c>
      <c r="D177" s="30">
        <v>1.05</v>
      </c>
      <c r="E177" s="30">
        <v>0.91</v>
      </c>
      <c r="F177" s="23"/>
    </row>
    <row r="178" spans="1:6" x14ac:dyDescent="0.25">
      <c r="A178" s="23"/>
      <c r="B178" s="31" t="s">
        <v>194</v>
      </c>
      <c r="C178" s="32"/>
      <c r="D178" s="32"/>
      <c r="E178" s="32"/>
      <c r="F178" s="23"/>
    </row>
    <row r="179" spans="1:6" x14ac:dyDescent="0.25">
      <c r="A179" s="23"/>
      <c r="B179" s="35" t="s">
        <v>195</v>
      </c>
      <c r="C179" s="34">
        <v>3.5</v>
      </c>
      <c r="D179" s="34">
        <v>3.54</v>
      </c>
      <c r="E179" s="34">
        <v>3.68</v>
      </c>
      <c r="F179" s="23"/>
    </row>
    <row r="180" spans="1:6" x14ac:dyDescent="0.25">
      <c r="A180" s="23"/>
      <c r="B180" s="35" t="s">
        <v>196</v>
      </c>
      <c r="C180" s="34">
        <v>0.06</v>
      </c>
      <c r="D180" s="34">
        <v>0.06</v>
      </c>
      <c r="E180" s="34">
        <v>0.02</v>
      </c>
      <c r="F180" s="23"/>
    </row>
    <row r="181" spans="1:6" x14ac:dyDescent="0.25">
      <c r="A181" s="23"/>
      <c r="B181" s="35" t="s">
        <v>197</v>
      </c>
      <c r="C181" s="34">
        <v>0.2</v>
      </c>
      <c r="D181" s="34">
        <v>0.23</v>
      </c>
      <c r="E181" s="34">
        <v>0.21</v>
      </c>
      <c r="F181" s="23"/>
    </row>
    <row r="182" spans="1:6" x14ac:dyDescent="0.25">
      <c r="A182" s="23"/>
      <c r="B182" s="26" t="s">
        <v>198</v>
      </c>
      <c r="C182" s="30">
        <v>1.24</v>
      </c>
      <c r="D182" s="30">
        <v>1.1000000000000001</v>
      </c>
      <c r="E182" s="30">
        <v>0.97</v>
      </c>
      <c r="F182" s="23"/>
    </row>
    <row r="183" spans="1:6" x14ac:dyDescent="0.25">
      <c r="A183" s="23"/>
      <c r="B183" s="28" t="s">
        <v>175</v>
      </c>
      <c r="C183" s="30">
        <v>0.34</v>
      </c>
      <c r="D183" s="30">
        <v>0.32</v>
      </c>
      <c r="E183" s="30">
        <v>0.33</v>
      </c>
      <c r="F183" s="23"/>
    </row>
    <row r="184" spans="1:6" x14ac:dyDescent="0.25">
      <c r="A184" s="23"/>
      <c r="B184" s="33" t="s">
        <v>176</v>
      </c>
      <c r="C184" s="34">
        <v>0.9</v>
      </c>
      <c r="D184" s="34">
        <v>0.78</v>
      </c>
      <c r="E184" s="34">
        <v>0.65</v>
      </c>
      <c r="F184" s="23"/>
    </row>
    <row r="185" spans="1:6" x14ac:dyDescent="0.25">
      <c r="A185" s="23"/>
      <c r="B185" s="35" t="s">
        <v>199</v>
      </c>
      <c r="C185" s="34">
        <v>7.25</v>
      </c>
      <c r="D185" s="34">
        <v>7.61</v>
      </c>
      <c r="E185" s="34">
        <v>6.58</v>
      </c>
      <c r="F185" s="23"/>
    </row>
    <row r="186" spans="1:6" x14ac:dyDescent="0.25">
      <c r="A186" s="23"/>
      <c r="B186" s="35" t="s">
        <v>200</v>
      </c>
      <c r="C186" s="34">
        <v>0.78</v>
      </c>
      <c r="D186" s="34">
        <v>0.8</v>
      </c>
      <c r="E186" s="34">
        <v>0.7</v>
      </c>
      <c r="F186" s="23"/>
    </row>
    <row r="187" spans="1:6" x14ac:dyDescent="0.25">
      <c r="A187" s="23"/>
      <c r="B187" s="18"/>
      <c r="C187" s="19"/>
      <c r="D187" s="19"/>
      <c r="E187" s="19"/>
      <c r="F187" s="23"/>
    </row>
    <row r="188" spans="1:6" x14ac:dyDescent="0.25">
      <c r="A188" s="23"/>
      <c r="B188" s="24" t="s">
        <v>205</v>
      </c>
      <c r="C188" s="29">
        <v>6.43</v>
      </c>
      <c r="D188" s="29">
        <v>6.77</v>
      </c>
      <c r="E188" s="29">
        <v>6.68</v>
      </c>
      <c r="F188" s="23"/>
    </row>
    <row r="189" spans="1:6" x14ac:dyDescent="0.25">
      <c r="A189" s="23"/>
      <c r="B189" s="18"/>
      <c r="C189" s="19"/>
      <c r="D189" s="19"/>
      <c r="E189" s="19"/>
      <c r="F189" s="23"/>
    </row>
    <row r="190" spans="1:6" x14ac:dyDescent="0.25">
      <c r="A190" s="23"/>
      <c r="B190" s="24" t="s">
        <v>206</v>
      </c>
      <c r="C190" s="29">
        <v>1.0900000000000001</v>
      </c>
      <c r="D190" s="29">
        <v>1.1299999999999999</v>
      </c>
      <c r="E190" s="29">
        <v>1.07</v>
      </c>
      <c r="F190" s="23"/>
    </row>
    <row r="191" spans="1:6" x14ac:dyDescent="0.25">
      <c r="A191" s="23"/>
      <c r="B191" s="26" t="s">
        <v>155</v>
      </c>
      <c r="C191" s="30">
        <v>0</v>
      </c>
      <c r="D191" s="30">
        <v>0</v>
      </c>
      <c r="E191" s="30">
        <v>0</v>
      </c>
      <c r="F191" s="23"/>
    </row>
    <row r="192" spans="1:6" x14ac:dyDescent="0.25">
      <c r="A192" s="23"/>
      <c r="B192" s="26" t="s">
        <v>207</v>
      </c>
      <c r="C192" s="30">
        <v>0</v>
      </c>
      <c r="D192" s="30">
        <v>0</v>
      </c>
      <c r="E192" s="30">
        <v>0</v>
      </c>
      <c r="F192" s="23"/>
    </row>
    <row r="193" spans="1:6" x14ac:dyDescent="0.25">
      <c r="A193" s="23"/>
      <c r="B193" s="26" t="s">
        <v>160</v>
      </c>
      <c r="C193" s="30">
        <v>0.39</v>
      </c>
      <c r="D193" s="30">
        <v>0.39</v>
      </c>
      <c r="E193" s="30">
        <v>0.36</v>
      </c>
      <c r="F193" s="23"/>
    </row>
    <row r="194" spans="1:6" x14ac:dyDescent="0.25">
      <c r="A194" s="23"/>
      <c r="B194" s="26" t="s">
        <v>208</v>
      </c>
      <c r="C194" s="30">
        <v>0.03</v>
      </c>
      <c r="D194" s="30">
        <v>0.03</v>
      </c>
      <c r="E194" s="30">
        <v>0.05</v>
      </c>
      <c r="F194" s="23"/>
    </row>
    <row r="195" spans="1:6" x14ac:dyDescent="0.25">
      <c r="A195" s="23"/>
      <c r="B195" s="26" t="s">
        <v>164</v>
      </c>
      <c r="C195" s="30">
        <v>0</v>
      </c>
      <c r="D195" s="30">
        <v>0</v>
      </c>
      <c r="E195" s="30">
        <v>0</v>
      </c>
      <c r="F195" s="23"/>
    </row>
    <row r="196" spans="1:6" x14ac:dyDescent="0.25">
      <c r="A196" s="23"/>
      <c r="B196" s="26" t="s">
        <v>172</v>
      </c>
      <c r="C196" s="30">
        <v>0</v>
      </c>
      <c r="D196" s="30">
        <v>0</v>
      </c>
      <c r="E196" s="30">
        <v>0</v>
      </c>
      <c r="F196" s="23"/>
    </row>
    <row r="197" spans="1:6" x14ac:dyDescent="0.25">
      <c r="A197" s="23"/>
      <c r="B197" s="26" t="s">
        <v>175</v>
      </c>
      <c r="C197" s="30">
        <v>0.47</v>
      </c>
      <c r="D197" s="30">
        <v>0.49</v>
      </c>
      <c r="E197" s="30">
        <v>0.48</v>
      </c>
      <c r="F197" s="23"/>
    </row>
    <row r="198" spans="1:6" x14ac:dyDescent="0.25">
      <c r="A198" s="23"/>
      <c r="B198" s="26" t="s">
        <v>176</v>
      </c>
      <c r="C198" s="30">
        <v>0.2</v>
      </c>
      <c r="D198" s="30">
        <v>0.2</v>
      </c>
      <c r="E198" s="30">
        <v>0.19</v>
      </c>
      <c r="F198" s="23"/>
    </row>
    <row r="199" spans="1:6" x14ac:dyDescent="0.25">
      <c r="A199" s="23"/>
      <c r="B199" s="18"/>
      <c r="C199" s="19"/>
      <c r="D199" s="19"/>
      <c r="E199" s="19"/>
      <c r="F199" s="23"/>
    </row>
    <row r="200" spans="1:6" x14ac:dyDescent="0.25">
      <c r="A200" s="23"/>
      <c r="B200" s="24" t="s">
        <v>209</v>
      </c>
      <c r="C200" s="29">
        <v>0.47</v>
      </c>
      <c r="D200" s="29">
        <v>0.49</v>
      </c>
      <c r="E200" s="29">
        <v>0.43</v>
      </c>
      <c r="F200" s="23"/>
    </row>
    <row r="201" spans="1:6" x14ac:dyDescent="0.25">
      <c r="A201" s="23"/>
      <c r="B201" s="18"/>
      <c r="C201" s="19"/>
      <c r="D201" s="19"/>
      <c r="E201" s="19"/>
      <c r="F201" s="23"/>
    </row>
    <row r="202" spans="1:6" x14ac:dyDescent="0.25">
      <c r="A202" s="23"/>
      <c r="B202" s="24" t="s">
        <v>210</v>
      </c>
      <c r="C202" s="29">
        <v>10.050000000000001</v>
      </c>
      <c r="D202" s="29">
        <v>10.28</v>
      </c>
      <c r="E202" s="29">
        <v>10.5</v>
      </c>
      <c r="F202" s="23"/>
    </row>
    <row r="203" spans="1:6" x14ac:dyDescent="0.25">
      <c r="A203" s="23"/>
      <c r="B203" s="18"/>
      <c r="C203" s="19"/>
      <c r="D203" s="19"/>
      <c r="E203" s="19"/>
      <c r="F203" s="23"/>
    </row>
    <row r="204" spans="1:6" x14ac:dyDescent="0.25">
      <c r="A204" s="23"/>
      <c r="B204" s="24" t="s">
        <v>211</v>
      </c>
      <c r="C204" s="29">
        <v>0.5</v>
      </c>
      <c r="D204" s="29">
        <v>0.48</v>
      </c>
      <c r="E204" s="29">
        <v>0.49</v>
      </c>
      <c r="F204" s="23"/>
    </row>
    <row r="205" spans="1:6" x14ac:dyDescent="0.25">
      <c r="A205" s="23"/>
      <c r="B205" s="18"/>
      <c r="C205" s="19"/>
      <c r="D205" s="19"/>
      <c r="E205" s="19"/>
      <c r="F205" s="23"/>
    </row>
    <row r="206" spans="1:6" x14ac:dyDescent="0.25">
      <c r="A206" s="23"/>
      <c r="B206" s="24" t="s">
        <v>212</v>
      </c>
      <c r="C206" s="29">
        <v>9.52</v>
      </c>
      <c r="D206" s="29">
        <v>9.74</v>
      </c>
      <c r="E206" s="29">
        <v>9.75</v>
      </c>
      <c r="F206" s="23"/>
    </row>
    <row r="207" spans="1:6" x14ac:dyDescent="0.25">
      <c r="A207" s="23"/>
      <c r="B207" s="31" t="s">
        <v>193</v>
      </c>
      <c r="C207" s="32"/>
      <c r="D207" s="32"/>
      <c r="E207" s="32"/>
      <c r="F207" s="23"/>
    </row>
    <row r="208" spans="1:6" x14ac:dyDescent="0.25">
      <c r="A208" s="23"/>
      <c r="B208" s="26" t="s">
        <v>155</v>
      </c>
      <c r="C208" s="30">
        <v>0.33</v>
      </c>
      <c r="D208" s="30">
        <v>0.37</v>
      </c>
      <c r="E208" s="30">
        <v>0.36</v>
      </c>
      <c r="F208" s="23"/>
    </row>
    <row r="209" spans="1:6" x14ac:dyDescent="0.25">
      <c r="A209" s="23"/>
      <c r="B209" s="28" t="s">
        <v>156</v>
      </c>
      <c r="C209" s="30">
        <v>0.28999999999999998</v>
      </c>
      <c r="D209" s="30">
        <v>0.34</v>
      </c>
      <c r="E209" s="30">
        <v>0.33</v>
      </c>
      <c r="F209" s="23"/>
    </row>
    <row r="210" spans="1:6" x14ac:dyDescent="0.25">
      <c r="A210" s="23"/>
      <c r="B210" s="28" t="s">
        <v>157</v>
      </c>
      <c r="C210" s="30">
        <v>0.01</v>
      </c>
      <c r="D210" s="30">
        <v>0.01</v>
      </c>
      <c r="E210" s="30">
        <v>0.01</v>
      </c>
      <c r="F210" s="23"/>
    </row>
    <row r="211" spans="1:6" x14ac:dyDescent="0.25">
      <c r="A211" s="23"/>
      <c r="B211" s="26" t="s">
        <v>183</v>
      </c>
      <c r="C211" s="30">
        <v>0</v>
      </c>
      <c r="D211" s="30">
        <v>0</v>
      </c>
      <c r="E211" s="30">
        <v>0</v>
      </c>
      <c r="F211" s="23"/>
    </row>
    <row r="212" spans="1:6" x14ac:dyDescent="0.25">
      <c r="A212" s="23"/>
      <c r="B212" s="26" t="s">
        <v>158</v>
      </c>
      <c r="C212" s="30">
        <v>0</v>
      </c>
      <c r="D212" s="30">
        <v>0</v>
      </c>
      <c r="E212" s="30">
        <v>0</v>
      </c>
      <c r="F212" s="23"/>
    </row>
    <row r="213" spans="1:6" x14ac:dyDescent="0.25">
      <c r="A213" s="23"/>
      <c r="B213" s="26" t="s">
        <v>159</v>
      </c>
      <c r="C213" s="30">
        <v>0</v>
      </c>
      <c r="D213" s="30">
        <v>0</v>
      </c>
      <c r="E213" s="30">
        <v>0</v>
      </c>
      <c r="F213" s="23"/>
    </row>
    <row r="214" spans="1:6" x14ac:dyDescent="0.25">
      <c r="A214" s="23"/>
      <c r="B214" s="26" t="s">
        <v>160</v>
      </c>
      <c r="C214" s="30">
        <v>3.24</v>
      </c>
      <c r="D214" s="30">
        <v>3.37</v>
      </c>
      <c r="E214" s="30">
        <v>3.54</v>
      </c>
      <c r="F214" s="23"/>
    </row>
    <row r="215" spans="1:6" x14ac:dyDescent="0.25">
      <c r="A215" s="23"/>
      <c r="B215" s="26" t="s">
        <v>162</v>
      </c>
      <c r="C215" s="30">
        <v>1.3</v>
      </c>
      <c r="D215" s="30">
        <v>1.35</v>
      </c>
      <c r="E215" s="30">
        <v>1.3</v>
      </c>
      <c r="F215" s="23"/>
    </row>
    <row r="216" spans="1:6" x14ac:dyDescent="0.25">
      <c r="A216" s="23"/>
      <c r="B216" s="26" t="s">
        <v>164</v>
      </c>
      <c r="C216" s="30">
        <v>1.35</v>
      </c>
      <c r="D216" s="30">
        <v>1.38</v>
      </c>
      <c r="E216" s="30">
        <v>1.4</v>
      </c>
      <c r="F216" s="23"/>
    </row>
    <row r="217" spans="1:6" x14ac:dyDescent="0.25">
      <c r="A217" s="23"/>
      <c r="B217" s="28" t="s">
        <v>213</v>
      </c>
      <c r="C217" s="30">
        <v>0.02</v>
      </c>
      <c r="D217" s="30">
        <v>0.02</v>
      </c>
      <c r="E217" s="30">
        <v>0.02</v>
      </c>
      <c r="F217" s="23"/>
    </row>
    <row r="218" spans="1:6" x14ac:dyDescent="0.25">
      <c r="A218" s="23"/>
      <c r="B218" s="28" t="s">
        <v>187</v>
      </c>
      <c r="C218" s="30">
        <v>0.03</v>
      </c>
      <c r="D218" s="30">
        <v>0.03</v>
      </c>
      <c r="E218" s="30">
        <v>0.03</v>
      </c>
      <c r="F218" s="23"/>
    </row>
    <row r="219" spans="1:6" x14ac:dyDescent="0.25">
      <c r="A219" s="23"/>
      <c r="B219" s="28" t="s">
        <v>191</v>
      </c>
      <c r="C219" s="30">
        <v>1.02</v>
      </c>
      <c r="D219" s="30">
        <v>1.06</v>
      </c>
      <c r="E219" s="30">
        <v>1.08</v>
      </c>
      <c r="F219" s="23"/>
    </row>
    <row r="220" spans="1:6" x14ac:dyDescent="0.25">
      <c r="A220" s="23"/>
      <c r="B220" s="28" t="s">
        <v>170</v>
      </c>
      <c r="C220" s="30">
        <v>0.02</v>
      </c>
      <c r="D220" s="30">
        <v>0.01</v>
      </c>
      <c r="E220" s="30">
        <v>0.01</v>
      </c>
      <c r="F220" s="23"/>
    </row>
    <row r="221" spans="1:6" x14ac:dyDescent="0.25">
      <c r="A221" s="23"/>
      <c r="B221" s="28" t="s">
        <v>171</v>
      </c>
      <c r="C221" s="30">
        <v>0.16</v>
      </c>
      <c r="D221" s="30">
        <v>0.17</v>
      </c>
      <c r="E221" s="30">
        <v>0.16</v>
      </c>
      <c r="F221" s="23"/>
    </row>
    <row r="222" spans="1:6" x14ac:dyDescent="0.25">
      <c r="A222" s="23"/>
      <c r="B222" s="28" t="s">
        <v>214</v>
      </c>
      <c r="C222" s="30">
        <v>0.08</v>
      </c>
      <c r="D222" s="30">
        <v>0.09</v>
      </c>
      <c r="E222" s="30">
        <v>0.09</v>
      </c>
      <c r="F222" s="23"/>
    </row>
    <row r="223" spans="1:6" x14ac:dyDescent="0.25">
      <c r="A223" s="23"/>
      <c r="B223" s="26" t="s">
        <v>172</v>
      </c>
      <c r="C223" s="30">
        <v>0.03</v>
      </c>
      <c r="D223" s="30">
        <v>0.04</v>
      </c>
      <c r="E223" s="30">
        <v>0.04</v>
      </c>
      <c r="F223" s="23"/>
    </row>
    <row r="224" spans="1:6" x14ac:dyDescent="0.25">
      <c r="A224" s="23"/>
      <c r="B224" s="26" t="s">
        <v>175</v>
      </c>
      <c r="C224" s="30">
        <v>2.48</v>
      </c>
      <c r="D224" s="30">
        <v>2.57</v>
      </c>
      <c r="E224" s="30">
        <v>2.57</v>
      </c>
      <c r="F224" s="23"/>
    </row>
    <row r="225" spans="1:6" x14ac:dyDescent="0.25">
      <c r="A225" s="23"/>
      <c r="B225" s="26" t="s">
        <v>176</v>
      </c>
      <c r="C225" s="30">
        <v>0.78</v>
      </c>
      <c r="D225" s="30">
        <v>0.66</v>
      </c>
      <c r="E225" s="30">
        <v>0.54</v>
      </c>
      <c r="F225" s="23"/>
    </row>
    <row r="226" spans="1:6" x14ac:dyDescent="0.25">
      <c r="A226" s="23"/>
      <c r="B226" s="31" t="s">
        <v>215</v>
      </c>
      <c r="C226" s="31"/>
      <c r="D226" s="31"/>
      <c r="E226" s="31"/>
      <c r="F226" s="23"/>
    </row>
    <row r="227" spans="1:6" x14ac:dyDescent="0.25">
      <c r="A227" s="23"/>
      <c r="B227" s="26" t="s">
        <v>216</v>
      </c>
      <c r="C227" s="30">
        <v>2.66</v>
      </c>
      <c r="D227" s="30">
        <v>2.75</v>
      </c>
      <c r="E227" s="30">
        <v>2.73</v>
      </c>
      <c r="F227" s="23"/>
    </row>
    <row r="228" spans="1:6" x14ac:dyDescent="0.25">
      <c r="A228" s="23"/>
      <c r="B228" s="28" t="s">
        <v>217</v>
      </c>
      <c r="C228" s="30">
        <v>0.11</v>
      </c>
      <c r="D228" s="30">
        <v>0.12</v>
      </c>
      <c r="E228" s="30">
        <v>0.13</v>
      </c>
      <c r="F228" s="23"/>
    </row>
    <row r="229" spans="1:6" x14ac:dyDescent="0.25">
      <c r="A229" s="23"/>
      <c r="B229" s="28" t="s">
        <v>218</v>
      </c>
      <c r="C229" s="30">
        <v>0.85</v>
      </c>
      <c r="D229" s="30">
        <v>0.91</v>
      </c>
      <c r="E229" s="30">
        <v>0.83</v>
      </c>
      <c r="F229" s="23"/>
    </row>
    <row r="230" spans="1:6" x14ac:dyDescent="0.25">
      <c r="A230" s="23"/>
      <c r="B230" s="28" t="s">
        <v>219</v>
      </c>
      <c r="C230" s="30">
        <v>0.13</v>
      </c>
      <c r="D230" s="30">
        <v>0.16</v>
      </c>
      <c r="E230" s="30">
        <v>0.18</v>
      </c>
      <c r="F230" s="23"/>
    </row>
    <row r="231" spans="1:6" x14ac:dyDescent="0.25">
      <c r="A231" s="23"/>
      <c r="B231" s="28" t="s">
        <v>220</v>
      </c>
      <c r="C231" s="30">
        <v>0.56000000000000005</v>
      </c>
      <c r="D231" s="30">
        <v>0.56999999999999995</v>
      </c>
      <c r="E231" s="30">
        <v>0.56999999999999995</v>
      </c>
      <c r="F231" s="23"/>
    </row>
    <row r="232" spans="1:6" x14ac:dyDescent="0.25">
      <c r="A232" s="23"/>
      <c r="B232" s="28" t="s">
        <v>113</v>
      </c>
      <c r="C232" s="30">
        <v>0.12</v>
      </c>
      <c r="D232" s="30">
        <v>0.12</v>
      </c>
      <c r="E232" s="30">
        <v>0.13</v>
      </c>
      <c r="F232" s="23"/>
    </row>
    <row r="233" spans="1:6" x14ac:dyDescent="0.25">
      <c r="A233" s="23"/>
      <c r="B233" s="28" t="s">
        <v>221</v>
      </c>
      <c r="C233" s="30">
        <v>0.24</v>
      </c>
      <c r="D233" s="30">
        <v>0.23</v>
      </c>
      <c r="E233" s="30">
        <v>0.25</v>
      </c>
      <c r="F233" s="23"/>
    </row>
    <row r="234" spans="1:6" x14ac:dyDescent="0.25">
      <c r="A234" s="23"/>
      <c r="B234" s="28" t="s">
        <v>222</v>
      </c>
      <c r="C234" s="30">
        <v>7.0000000000000007E-2</v>
      </c>
      <c r="D234" s="30">
        <v>7.0000000000000007E-2</v>
      </c>
      <c r="E234" s="30">
        <v>7.0000000000000007E-2</v>
      </c>
      <c r="F234" s="23"/>
    </row>
    <row r="235" spans="1:6" x14ac:dyDescent="0.25">
      <c r="A235" s="23"/>
      <c r="B235" s="28" t="s">
        <v>223</v>
      </c>
      <c r="C235" s="30">
        <v>0.24</v>
      </c>
      <c r="D235" s="30">
        <v>0.22</v>
      </c>
      <c r="E235" s="30">
        <v>0.2</v>
      </c>
      <c r="F235" s="23"/>
    </row>
    <row r="236" spans="1:6" x14ac:dyDescent="0.25">
      <c r="A236" s="23"/>
      <c r="B236" s="28" t="s">
        <v>224</v>
      </c>
      <c r="C236" s="30">
        <v>0.02</v>
      </c>
      <c r="D236" s="30">
        <v>0.02</v>
      </c>
      <c r="E236" s="30">
        <v>0.02</v>
      </c>
      <c r="F236" s="23"/>
    </row>
    <row r="237" spans="1:6" x14ac:dyDescent="0.25">
      <c r="A237" s="23"/>
      <c r="B237" s="28" t="s">
        <v>225</v>
      </c>
      <c r="C237" s="30">
        <v>0.13</v>
      </c>
      <c r="D237" s="30">
        <v>0.14000000000000001</v>
      </c>
      <c r="E237" s="30">
        <v>0.14000000000000001</v>
      </c>
      <c r="F237" s="23"/>
    </row>
    <row r="238" spans="1:6" x14ac:dyDescent="0.25">
      <c r="A238" s="23"/>
      <c r="B238" s="28" t="s">
        <v>226</v>
      </c>
      <c r="C238" s="30">
        <v>0.06</v>
      </c>
      <c r="D238" s="30">
        <v>0.06</v>
      </c>
      <c r="E238" s="30">
        <v>7.0000000000000007E-2</v>
      </c>
      <c r="F238" s="23"/>
    </row>
    <row r="239" spans="1:6" x14ac:dyDescent="0.25">
      <c r="A239" s="23"/>
      <c r="B239" s="28" t="s">
        <v>112</v>
      </c>
      <c r="C239" s="30">
        <v>0.06</v>
      </c>
      <c r="D239" s="30">
        <v>0.06</v>
      </c>
      <c r="E239" s="30">
        <v>7.0000000000000007E-2</v>
      </c>
      <c r="F239" s="23"/>
    </row>
    <row r="240" spans="1:6" x14ac:dyDescent="0.25">
      <c r="A240" s="23"/>
      <c r="B240" s="28" t="s">
        <v>227</v>
      </c>
      <c r="C240" s="30">
        <v>7.0000000000000007E-2</v>
      </c>
      <c r="D240" s="30">
        <v>0.08</v>
      </c>
      <c r="E240" s="30">
        <v>0.08</v>
      </c>
      <c r="F240" s="23"/>
    </row>
    <row r="241" spans="1:6" x14ac:dyDescent="0.25">
      <c r="A241" s="23"/>
      <c r="B241" s="26" t="s">
        <v>228</v>
      </c>
      <c r="C241" s="30">
        <v>3.27</v>
      </c>
      <c r="D241" s="30">
        <v>3.32</v>
      </c>
      <c r="E241" s="30">
        <v>3.37</v>
      </c>
      <c r="F241" s="23"/>
    </row>
    <row r="242" spans="1:6" x14ac:dyDescent="0.25">
      <c r="A242" s="23"/>
      <c r="B242" s="28" t="s">
        <v>229</v>
      </c>
      <c r="C242" s="30">
        <v>0.04</v>
      </c>
      <c r="D242" s="30">
        <v>0.04</v>
      </c>
      <c r="E242" s="30">
        <v>0.03</v>
      </c>
      <c r="F242" s="23"/>
    </row>
    <row r="243" spans="1:6" x14ac:dyDescent="0.25">
      <c r="A243" s="23"/>
      <c r="B243" s="28" t="s">
        <v>230</v>
      </c>
      <c r="C243" s="30">
        <v>3.07</v>
      </c>
      <c r="D243" s="30">
        <v>3.09</v>
      </c>
      <c r="E243" s="30">
        <v>3.18</v>
      </c>
      <c r="F243" s="23"/>
    </row>
    <row r="244" spans="1:6" x14ac:dyDescent="0.25">
      <c r="A244" s="23"/>
      <c r="B244" s="28" t="s">
        <v>231</v>
      </c>
      <c r="C244" s="30">
        <v>0.02</v>
      </c>
      <c r="D244" s="30">
        <v>0.02</v>
      </c>
      <c r="E244" s="30">
        <v>0.02</v>
      </c>
      <c r="F244" s="23"/>
    </row>
    <row r="245" spans="1:6" x14ac:dyDescent="0.25">
      <c r="A245" s="23"/>
      <c r="B245" s="28" t="s">
        <v>232</v>
      </c>
      <c r="C245" s="30">
        <v>0</v>
      </c>
      <c r="D245" s="30">
        <v>0</v>
      </c>
      <c r="E245" s="30">
        <v>0</v>
      </c>
      <c r="F245" s="23"/>
    </row>
    <row r="246" spans="1:6" x14ac:dyDescent="0.25">
      <c r="A246" s="23"/>
      <c r="B246" s="28" t="s">
        <v>233</v>
      </c>
      <c r="C246" s="30">
        <v>0.15</v>
      </c>
      <c r="D246" s="30">
        <v>0.17</v>
      </c>
      <c r="E246" s="30">
        <v>0.14000000000000001</v>
      </c>
      <c r="F246" s="23"/>
    </row>
    <row r="247" spans="1:6" x14ac:dyDescent="0.25">
      <c r="A247" s="23"/>
      <c r="B247" s="28" t="s">
        <v>234</v>
      </c>
      <c r="C247" s="30">
        <v>0</v>
      </c>
      <c r="D247" s="30">
        <v>0</v>
      </c>
      <c r="E247" s="30">
        <v>0</v>
      </c>
      <c r="F247" s="23"/>
    </row>
    <row r="248" spans="1:6" x14ac:dyDescent="0.25">
      <c r="A248" s="23"/>
      <c r="B248" s="26" t="s">
        <v>235</v>
      </c>
      <c r="C248" s="30">
        <v>2.25</v>
      </c>
      <c r="D248" s="30">
        <v>2.3199999999999998</v>
      </c>
      <c r="E248" s="30">
        <v>2.23</v>
      </c>
      <c r="F248" s="23"/>
    </row>
    <row r="249" spans="1:6" x14ac:dyDescent="0.25">
      <c r="A249" s="23"/>
      <c r="B249" s="26" t="s">
        <v>236</v>
      </c>
      <c r="C249" s="30">
        <v>1.1599999999999999</v>
      </c>
      <c r="D249" s="30">
        <v>1.17</v>
      </c>
      <c r="E249" s="30">
        <v>1.23</v>
      </c>
      <c r="F249" s="23"/>
    </row>
    <row r="250" spans="1:6" x14ac:dyDescent="0.25">
      <c r="A250" s="23"/>
      <c r="B250" s="26" t="s">
        <v>237</v>
      </c>
      <c r="C250" s="30">
        <v>0.19</v>
      </c>
      <c r="D250" s="30">
        <v>0.18</v>
      </c>
      <c r="E250" s="30">
        <v>0.19</v>
      </c>
      <c r="F250" s="23"/>
    </row>
    <row r="251" spans="1:6" ht="15.75" thickBot="1" x14ac:dyDescent="0.3">
      <c r="A251" s="36"/>
      <c r="B251" s="37" t="s">
        <v>238</v>
      </c>
      <c r="C251" s="38">
        <v>0</v>
      </c>
      <c r="D251" s="38">
        <v>0</v>
      </c>
      <c r="E251" s="38">
        <v>0</v>
      </c>
      <c r="F251" s="36"/>
    </row>
    <row r="252" spans="1:6" ht="15.75" thickTop="1" x14ac:dyDescent="0.25"/>
  </sheetData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A74CC-27E6-4BD7-A593-2C2855FBBEEE}">
  <dimension ref="A1:F171"/>
  <sheetViews>
    <sheetView workbookViewId="0">
      <pane xSplit="2" ySplit="4" topLeftCell="C5" activePane="bottomRight" state="frozen"/>
      <selection activeCell="C5" sqref="C5"/>
      <selection pane="topRight" activeCell="C5" sqref="C5"/>
      <selection pane="bottomLeft" activeCell="C5" sqref="C5"/>
      <selection pane="bottomRight" activeCell="C5" sqref="C5"/>
    </sheetView>
  </sheetViews>
  <sheetFormatPr defaultColWidth="9.140625" defaultRowHeight="15" x14ac:dyDescent="0.25"/>
  <cols>
    <col min="1" max="1" width="2.42578125" customWidth="1"/>
    <col min="2" max="2" width="61" customWidth="1"/>
    <col min="3" max="5" width="9.85546875" customWidth="1"/>
    <col min="6" max="6" width="2.42578125" customWidth="1"/>
    <col min="7" max="29" width="9.85546875" customWidth="1"/>
    <col min="30" max="31" width="10.5703125" customWidth="1"/>
    <col min="32" max="32" width="3.140625" customWidth="1"/>
  </cols>
  <sheetData>
    <row r="1" spans="1:6" ht="18.75" x14ac:dyDescent="0.3">
      <c r="A1" s="6"/>
      <c r="B1" s="7" t="s">
        <v>115</v>
      </c>
    </row>
    <row r="2" spans="1:6" ht="18.75" x14ac:dyDescent="0.3">
      <c r="A2" s="2"/>
      <c r="B2" s="7" t="s">
        <v>118</v>
      </c>
    </row>
    <row r="3" spans="1:6" ht="18.75" x14ac:dyDescent="0.3">
      <c r="A3" s="8"/>
      <c r="B3" s="7" t="s">
        <v>4</v>
      </c>
    </row>
    <row r="4" spans="1:6" ht="15.75" x14ac:dyDescent="0.25">
      <c r="A4" s="14"/>
      <c r="B4" s="15"/>
      <c r="C4" s="16">
        <v>2016</v>
      </c>
      <c r="D4" s="16">
        <v>2017</v>
      </c>
      <c r="E4" s="16">
        <v>2018</v>
      </c>
      <c r="F4" s="17"/>
    </row>
    <row r="5" spans="1:6" x14ac:dyDescent="0.25">
      <c r="A5" s="18"/>
      <c r="B5" s="18"/>
      <c r="C5" s="19"/>
      <c r="D5" s="19"/>
      <c r="E5" s="19"/>
      <c r="F5" s="12"/>
    </row>
    <row r="6" spans="1:6" ht="21" customHeight="1" x14ac:dyDescent="0.25"/>
    <row r="7" spans="1:6" x14ac:dyDescent="0.25">
      <c r="A7" s="23"/>
      <c r="B7" s="18"/>
      <c r="C7" s="19"/>
      <c r="D7" s="19"/>
      <c r="E7" s="19"/>
      <c r="F7" s="23"/>
    </row>
    <row r="8" spans="1:6" ht="50.1" customHeight="1" x14ac:dyDescent="0.25">
      <c r="A8" s="23"/>
      <c r="B8" s="24" t="s">
        <v>114</v>
      </c>
      <c r="C8" s="25">
        <v>27.48</v>
      </c>
      <c r="D8" s="25">
        <v>27.48</v>
      </c>
      <c r="E8" s="25">
        <v>27.45</v>
      </c>
      <c r="F8" s="23"/>
    </row>
    <row r="9" spans="1:6" x14ac:dyDescent="0.25">
      <c r="A9" s="23"/>
      <c r="B9" s="26" t="s">
        <v>155</v>
      </c>
      <c r="C9" s="27">
        <v>16.11</v>
      </c>
      <c r="D9" s="27">
        <v>15.28</v>
      </c>
      <c r="E9" s="27">
        <v>14.7</v>
      </c>
      <c r="F9" s="23"/>
    </row>
    <row r="10" spans="1:6" x14ac:dyDescent="0.25">
      <c r="A10" s="23"/>
      <c r="B10" s="28" t="s">
        <v>156</v>
      </c>
      <c r="C10" s="27">
        <v>4.5999999999999996</v>
      </c>
      <c r="D10" s="27">
        <v>3.55</v>
      </c>
      <c r="E10" s="27">
        <v>2.89</v>
      </c>
      <c r="F10" s="23"/>
    </row>
    <row r="11" spans="1:6" x14ac:dyDescent="0.25">
      <c r="A11" s="23"/>
      <c r="B11" s="28" t="s">
        <v>157</v>
      </c>
      <c r="C11" s="27">
        <v>11.51</v>
      </c>
      <c r="D11" s="27">
        <v>11.73</v>
      </c>
      <c r="E11" s="27">
        <v>11.81</v>
      </c>
      <c r="F11" s="23"/>
    </row>
    <row r="12" spans="1:6" x14ac:dyDescent="0.25">
      <c r="A12" s="23"/>
      <c r="B12" s="26" t="s">
        <v>158</v>
      </c>
      <c r="C12" s="27">
        <v>0</v>
      </c>
      <c r="D12" s="27">
        <v>0</v>
      </c>
      <c r="E12" s="27">
        <v>0</v>
      </c>
      <c r="F12" s="23"/>
    </row>
    <row r="13" spans="1:6" x14ac:dyDescent="0.25">
      <c r="A13" s="23"/>
      <c r="B13" s="26" t="s">
        <v>159</v>
      </c>
      <c r="C13" s="27">
        <v>0</v>
      </c>
      <c r="D13" s="27">
        <v>0</v>
      </c>
      <c r="E13" s="27">
        <v>0</v>
      </c>
      <c r="F13" s="23"/>
    </row>
    <row r="14" spans="1:6" x14ac:dyDescent="0.25">
      <c r="A14" s="23"/>
      <c r="B14" s="26" t="s">
        <v>160</v>
      </c>
      <c r="C14" s="27">
        <v>0.2</v>
      </c>
      <c r="D14" s="27">
        <v>0.22</v>
      </c>
      <c r="E14" s="27">
        <v>0.2</v>
      </c>
      <c r="F14" s="23"/>
    </row>
    <row r="15" spans="1:6" x14ac:dyDescent="0.25">
      <c r="A15" s="23"/>
      <c r="B15" s="28" t="s">
        <v>161</v>
      </c>
      <c r="C15" s="27">
        <v>0.12</v>
      </c>
      <c r="D15" s="27">
        <v>0.11</v>
      </c>
      <c r="E15" s="27">
        <v>0.11</v>
      </c>
      <c r="F15" s="23"/>
    </row>
    <row r="16" spans="1:6" x14ac:dyDescent="0.25">
      <c r="A16" s="23"/>
      <c r="B16" s="26" t="s">
        <v>162</v>
      </c>
      <c r="C16" s="27">
        <v>0.18</v>
      </c>
      <c r="D16" s="27">
        <v>0.19</v>
      </c>
      <c r="E16" s="27">
        <v>0.18</v>
      </c>
      <c r="F16" s="23"/>
    </row>
    <row r="17" spans="1:6" x14ac:dyDescent="0.25">
      <c r="A17" s="23"/>
      <c r="B17" s="26" t="s">
        <v>163</v>
      </c>
      <c r="C17" s="27">
        <v>6.28</v>
      </c>
      <c r="D17" s="27">
        <v>7.02</v>
      </c>
      <c r="E17" s="27">
        <v>7.45</v>
      </c>
      <c r="F17" s="23"/>
    </row>
    <row r="18" spans="1:6" x14ac:dyDescent="0.25">
      <c r="A18" s="23"/>
      <c r="B18" s="26" t="s">
        <v>164</v>
      </c>
      <c r="C18" s="27">
        <v>4.4000000000000004</v>
      </c>
      <c r="D18" s="27">
        <v>4.47</v>
      </c>
      <c r="E18" s="27">
        <v>4.57</v>
      </c>
      <c r="F18" s="23"/>
    </row>
    <row r="19" spans="1:6" x14ac:dyDescent="0.25">
      <c r="A19" s="23"/>
      <c r="B19" s="28" t="s">
        <v>165</v>
      </c>
      <c r="C19" s="27">
        <v>0.17</v>
      </c>
      <c r="D19" s="27">
        <v>0.16</v>
      </c>
      <c r="E19" s="27">
        <v>0.14000000000000001</v>
      </c>
      <c r="F19" s="23"/>
    </row>
    <row r="20" spans="1:6" x14ac:dyDescent="0.25">
      <c r="A20" s="23"/>
      <c r="B20" s="28" t="s">
        <v>166</v>
      </c>
      <c r="C20" s="27">
        <v>0.04</v>
      </c>
      <c r="D20" s="27">
        <v>0.05</v>
      </c>
      <c r="E20" s="27">
        <v>0.05</v>
      </c>
      <c r="F20" s="23"/>
    </row>
    <row r="21" spans="1:6" x14ac:dyDescent="0.25">
      <c r="A21" s="23"/>
      <c r="B21" s="28" t="s">
        <v>167</v>
      </c>
      <c r="C21" s="27">
        <v>0.18</v>
      </c>
      <c r="D21" s="27">
        <v>0.19</v>
      </c>
      <c r="E21" s="27">
        <v>0.2</v>
      </c>
      <c r="F21" s="23"/>
    </row>
    <row r="22" spans="1:6" x14ac:dyDescent="0.25">
      <c r="A22" s="23"/>
      <c r="B22" s="28" t="s">
        <v>168</v>
      </c>
      <c r="C22" s="27">
        <v>0.02</v>
      </c>
      <c r="D22" s="27">
        <v>0.02</v>
      </c>
      <c r="E22" s="27">
        <v>0.02</v>
      </c>
      <c r="F22" s="23"/>
    </row>
    <row r="23" spans="1:6" x14ac:dyDescent="0.25">
      <c r="A23" s="23"/>
      <c r="B23" s="28" t="s">
        <v>169</v>
      </c>
      <c r="C23" s="27">
        <v>2.97</v>
      </c>
      <c r="D23" s="27">
        <v>3</v>
      </c>
      <c r="E23" s="27">
        <v>3.07</v>
      </c>
      <c r="F23" s="23"/>
    </row>
    <row r="24" spans="1:6" x14ac:dyDescent="0.25">
      <c r="A24" s="23"/>
      <c r="B24" s="28" t="s">
        <v>170</v>
      </c>
      <c r="C24" s="27">
        <v>0.6</v>
      </c>
      <c r="D24" s="27">
        <v>0.61</v>
      </c>
      <c r="E24" s="27">
        <v>0.6</v>
      </c>
      <c r="F24" s="23"/>
    </row>
    <row r="25" spans="1:6" x14ac:dyDescent="0.25">
      <c r="A25" s="23"/>
      <c r="B25" s="28" t="s">
        <v>171</v>
      </c>
      <c r="C25" s="27">
        <v>0.21</v>
      </c>
      <c r="D25" s="27">
        <v>0.21</v>
      </c>
      <c r="E25" s="27">
        <v>0.22</v>
      </c>
      <c r="F25" s="23"/>
    </row>
    <row r="26" spans="1:6" x14ac:dyDescent="0.25">
      <c r="A26" s="23"/>
      <c r="B26" s="26" t="s">
        <v>172</v>
      </c>
      <c r="C26" s="27">
        <v>0.3</v>
      </c>
      <c r="D26" s="27">
        <v>0.31</v>
      </c>
      <c r="E26" s="27">
        <v>0.35</v>
      </c>
      <c r="F26" s="23"/>
    </row>
    <row r="27" spans="1:6" x14ac:dyDescent="0.25">
      <c r="A27" s="23"/>
      <c r="B27" s="18"/>
      <c r="C27" s="19"/>
      <c r="D27" s="19"/>
      <c r="E27" s="19"/>
      <c r="F27" s="23"/>
    </row>
    <row r="28" spans="1:6" x14ac:dyDescent="0.25">
      <c r="A28" s="23"/>
      <c r="B28" s="24" t="s">
        <v>179</v>
      </c>
      <c r="C28" s="29">
        <v>41.95</v>
      </c>
      <c r="D28" s="29">
        <v>43.44</v>
      </c>
      <c r="E28" s="29">
        <v>43.52</v>
      </c>
      <c r="F28" s="23"/>
    </row>
    <row r="29" spans="1:6" x14ac:dyDescent="0.25">
      <c r="A29" s="23"/>
      <c r="B29" s="18"/>
      <c r="C29" s="19"/>
      <c r="D29" s="19"/>
      <c r="E29" s="19"/>
      <c r="F29" s="23"/>
    </row>
    <row r="30" spans="1:6" x14ac:dyDescent="0.25">
      <c r="A30" s="23"/>
      <c r="B30" s="24" t="s">
        <v>180</v>
      </c>
      <c r="C30" s="29">
        <v>0</v>
      </c>
      <c r="D30" s="29">
        <v>0</v>
      </c>
      <c r="E30" s="29">
        <v>0</v>
      </c>
      <c r="F30" s="23"/>
    </row>
    <row r="31" spans="1:6" x14ac:dyDescent="0.25">
      <c r="A31" s="23"/>
      <c r="B31" s="26" t="s">
        <v>181</v>
      </c>
      <c r="C31" s="30">
        <v>0</v>
      </c>
      <c r="D31" s="30">
        <v>0</v>
      </c>
      <c r="E31" s="30">
        <v>0</v>
      </c>
      <c r="F31" s="23"/>
    </row>
    <row r="32" spans="1:6" x14ac:dyDescent="0.25">
      <c r="A32" s="23"/>
      <c r="B32" s="18"/>
      <c r="C32" s="19"/>
      <c r="D32" s="19"/>
      <c r="E32" s="19"/>
      <c r="F32" s="23"/>
    </row>
    <row r="33" spans="1:6" x14ac:dyDescent="0.25">
      <c r="A33" s="23"/>
      <c r="B33" s="24" t="s">
        <v>182</v>
      </c>
      <c r="C33" s="29">
        <v>41.95</v>
      </c>
      <c r="D33" s="29">
        <v>43.44</v>
      </c>
      <c r="E33" s="29">
        <v>43.52</v>
      </c>
      <c r="F33" s="23"/>
    </row>
    <row r="34" spans="1:6" x14ac:dyDescent="0.25">
      <c r="A34" s="23"/>
      <c r="B34" s="26" t="s">
        <v>155</v>
      </c>
      <c r="C34" s="30">
        <v>16.55</v>
      </c>
      <c r="D34" s="30">
        <v>15.84</v>
      </c>
      <c r="E34" s="30">
        <v>15.73</v>
      </c>
      <c r="F34" s="23"/>
    </row>
    <row r="35" spans="1:6" x14ac:dyDescent="0.25">
      <c r="A35" s="23"/>
      <c r="B35" s="28" t="s">
        <v>156</v>
      </c>
      <c r="C35" s="30">
        <v>4.92</v>
      </c>
      <c r="D35" s="30">
        <v>4.4000000000000004</v>
      </c>
      <c r="E35" s="30">
        <v>4.07</v>
      </c>
      <c r="F35" s="23"/>
    </row>
    <row r="36" spans="1:6" x14ac:dyDescent="0.25">
      <c r="A36" s="23"/>
      <c r="B36" s="28" t="s">
        <v>157</v>
      </c>
      <c r="C36" s="30">
        <v>11.35</v>
      </c>
      <c r="D36" s="30">
        <v>11.43</v>
      </c>
      <c r="E36" s="30">
        <v>11.61</v>
      </c>
      <c r="F36" s="23"/>
    </row>
    <row r="37" spans="1:6" x14ac:dyDescent="0.25">
      <c r="A37" s="23"/>
      <c r="B37" s="26" t="s">
        <v>183</v>
      </c>
      <c r="C37" s="30">
        <v>0</v>
      </c>
      <c r="D37" s="30">
        <v>0</v>
      </c>
      <c r="E37" s="30">
        <v>0</v>
      </c>
      <c r="F37" s="23"/>
    </row>
    <row r="38" spans="1:6" x14ac:dyDescent="0.25">
      <c r="A38" s="23"/>
      <c r="B38" s="26" t="s">
        <v>158</v>
      </c>
      <c r="C38" s="30">
        <v>0</v>
      </c>
      <c r="D38" s="30">
        <v>0</v>
      </c>
      <c r="E38" s="30">
        <v>0</v>
      </c>
      <c r="F38" s="23"/>
    </row>
    <row r="39" spans="1:6" x14ac:dyDescent="0.25">
      <c r="A39" s="23"/>
      <c r="B39" s="26" t="s">
        <v>159</v>
      </c>
      <c r="C39" s="30">
        <v>0</v>
      </c>
      <c r="D39" s="30">
        <v>0</v>
      </c>
      <c r="E39" s="30">
        <v>0</v>
      </c>
      <c r="F39" s="23"/>
    </row>
    <row r="40" spans="1:6" x14ac:dyDescent="0.25">
      <c r="A40" s="23"/>
      <c r="B40" s="26" t="s">
        <v>160</v>
      </c>
      <c r="C40" s="30">
        <v>8.3000000000000007</v>
      </c>
      <c r="D40" s="30">
        <v>9.66</v>
      </c>
      <c r="E40" s="30">
        <v>9.8000000000000007</v>
      </c>
      <c r="F40" s="23"/>
    </row>
    <row r="41" spans="1:6" x14ac:dyDescent="0.25">
      <c r="A41" s="23"/>
      <c r="B41" s="28" t="s">
        <v>184</v>
      </c>
      <c r="C41" s="30">
        <v>5.49</v>
      </c>
      <c r="D41" s="30">
        <v>7.96</v>
      </c>
      <c r="E41" s="30">
        <v>7.69</v>
      </c>
      <c r="F41" s="23"/>
    </row>
    <row r="42" spans="1:6" x14ac:dyDescent="0.25">
      <c r="A42" s="23"/>
      <c r="B42" s="26" t="s">
        <v>162</v>
      </c>
      <c r="C42" s="30">
        <v>7.02</v>
      </c>
      <c r="D42" s="30">
        <v>7.2</v>
      </c>
      <c r="E42" s="30">
        <v>6.82</v>
      </c>
      <c r="F42" s="23"/>
    </row>
    <row r="43" spans="1:6" x14ac:dyDescent="0.25">
      <c r="A43" s="23"/>
      <c r="B43" s="26" t="s">
        <v>163</v>
      </c>
      <c r="C43" s="30">
        <v>6.28</v>
      </c>
      <c r="D43" s="30">
        <v>7.02</v>
      </c>
      <c r="E43" s="30">
        <v>7.45</v>
      </c>
      <c r="F43" s="23"/>
    </row>
    <row r="44" spans="1:6" x14ac:dyDescent="0.25">
      <c r="A44" s="23"/>
      <c r="B44" s="26" t="s">
        <v>164</v>
      </c>
      <c r="C44" s="30">
        <v>4.4400000000000004</v>
      </c>
      <c r="D44" s="30">
        <v>4.54</v>
      </c>
      <c r="E44" s="30">
        <v>4.57</v>
      </c>
      <c r="F44" s="23"/>
    </row>
    <row r="45" spans="1:6" x14ac:dyDescent="0.25">
      <c r="A45" s="23"/>
      <c r="B45" s="28" t="s">
        <v>165</v>
      </c>
      <c r="C45" s="30">
        <v>0.17</v>
      </c>
      <c r="D45" s="30">
        <v>0.16</v>
      </c>
      <c r="E45" s="30">
        <v>0.14000000000000001</v>
      </c>
      <c r="F45" s="23"/>
    </row>
    <row r="46" spans="1:6" x14ac:dyDescent="0.25">
      <c r="A46" s="23"/>
      <c r="B46" s="28" t="s">
        <v>166</v>
      </c>
      <c r="C46" s="30">
        <v>0.04</v>
      </c>
      <c r="D46" s="30">
        <v>0.05</v>
      </c>
      <c r="E46" s="30">
        <v>0.05</v>
      </c>
      <c r="F46" s="23"/>
    </row>
    <row r="47" spans="1:6" x14ac:dyDescent="0.25">
      <c r="A47" s="23"/>
      <c r="B47" s="28" t="s">
        <v>167</v>
      </c>
      <c r="C47" s="30">
        <v>0.18</v>
      </c>
      <c r="D47" s="30">
        <v>0.19</v>
      </c>
      <c r="E47" s="30">
        <v>0.2</v>
      </c>
      <c r="F47" s="23"/>
    </row>
    <row r="48" spans="1:6" x14ac:dyDescent="0.25">
      <c r="A48" s="23"/>
      <c r="B48" s="28" t="s">
        <v>168</v>
      </c>
      <c r="C48" s="30">
        <v>0.02</v>
      </c>
      <c r="D48" s="30">
        <v>0.02</v>
      </c>
      <c r="E48" s="30">
        <v>0.02</v>
      </c>
      <c r="F48" s="23"/>
    </row>
    <row r="49" spans="1:6" x14ac:dyDescent="0.25">
      <c r="A49" s="23"/>
      <c r="B49" s="28" t="s">
        <v>185</v>
      </c>
      <c r="C49" s="30">
        <v>0</v>
      </c>
      <c r="D49" s="30">
        <v>0</v>
      </c>
      <c r="E49" s="30">
        <v>0</v>
      </c>
      <c r="F49" s="23"/>
    </row>
    <row r="50" spans="1:6" x14ac:dyDescent="0.25">
      <c r="A50" s="23"/>
      <c r="B50" s="28" t="s">
        <v>186</v>
      </c>
      <c r="C50" s="30">
        <v>3.89</v>
      </c>
      <c r="D50" s="30">
        <v>3.98</v>
      </c>
      <c r="E50" s="30">
        <v>3.98</v>
      </c>
      <c r="F50" s="23"/>
    </row>
    <row r="51" spans="1:6" x14ac:dyDescent="0.25">
      <c r="A51" s="23"/>
      <c r="B51" s="28" t="s">
        <v>187</v>
      </c>
      <c r="C51" s="30">
        <v>0</v>
      </c>
      <c r="D51" s="30">
        <v>0</v>
      </c>
      <c r="E51" s="30">
        <v>0</v>
      </c>
      <c r="F51" s="23"/>
    </row>
    <row r="52" spans="1:6" x14ac:dyDescent="0.25">
      <c r="A52" s="23"/>
      <c r="B52" s="28" t="s">
        <v>188</v>
      </c>
      <c r="C52" s="30">
        <v>0.13</v>
      </c>
      <c r="D52" s="30">
        <v>0.15</v>
      </c>
      <c r="E52" s="30">
        <v>0.17</v>
      </c>
      <c r="F52" s="23"/>
    </row>
    <row r="53" spans="1:6" x14ac:dyDescent="0.25">
      <c r="A53" s="23"/>
      <c r="B53" s="26" t="s">
        <v>175</v>
      </c>
      <c r="C53" s="30">
        <v>-0.94</v>
      </c>
      <c r="D53" s="30">
        <v>-1.1200000000000001</v>
      </c>
      <c r="E53" s="30">
        <v>-1.2</v>
      </c>
      <c r="F53" s="23"/>
    </row>
    <row r="54" spans="1:6" x14ac:dyDescent="0.25">
      <c r="A54" s="23"/>
      <c r="B54" s="26" t="s">
        <v>176</v>
      </c>
      <c r="C54" s="30">
        <v>0</v>
      </c>
      <c r="D54" s="30">
        <v>0</v>
      </c>
      <c r="E54" s="30">
        <v>0</v>
      </c>
      <c r="F54" s="23"/>
    </row>
    <row r="55" spans="1:6" x14ac:dyDescent="0.25">
      <c r="A55" s="23"/>
      <c r="B55" s="26" t="s">
        <v>172</v>
      </c>
      <c r="C55" s="30">
        <v>0.3</v>
      </c>
      <c r="D55" s="30">
        <v>0.31</v>
      </c>
      <c r="E55" s="30">
        <v>0.35</v>
      </c>
      <c r="F55" s="23"/>
    </row>
    <row r="56" spans="1:6" x14ac:dyDescent="0.25">
      <c r="A56" s="23"/>
      <c r="B56" s="18"/>
      <c r="C56" s="19"/>
      <c r="D56" s="19"/>
      <c r="E56" s="19"/>
      <c r="F56" s="23"/>
    </row>
    <row r="57" spans="1:6" x14ac:dyDescent="0.25">
      <c r="A57" s="23"/>
      <c r="B57" s="24" t="s">
        <v>189</v>
      </c>
      <c r="C57" s="29">
        <v>0.32</v>
      </c>
      <c r="D57" s="29">
        <v>0.35</v>
      </c>
      <c r="E57" s="29">
        <v>0.41</v>
      </c>
      <c r="F57" s="23"/>
    </row>
    <row r="58" spans="1:6" x14ac:dyDescent="0.25">
      <c r="A58" s="23"/>
      <c r="B58" s="26" t="s">
        <v>181</v>
      </c>
      <c r="C58" s="30">
        <v>0.32</v>
      </c>
      <c r="D58" s="30">
        <v>0.35</v>
      </c>
      <c r="E58" s="30">
        <v>0.41</v>
      </c>
      <c r="F58" s="23"/>
    </row>
    <row r="59" spans="1:6" x14ac:dyDescent="0.25">
      <c r="A59" s="23"/>
      <c r="B59" s="18"/>
      <c r="C59" s="19"/>
      <c r="D59" s="19"/>
      <c r="E59" s="19"/>
      <c r="F59" s="23"/>
    </row>
    <row r="60" spans="1:6" x14ac:dyDescent="0.25">
      <c r="A60" s="23"/>
      <c r="B60" s="24" t="s">
        <v>190</v>
      </c>
      <c r="C60" s="29">
        <v>41.63</v>
      </c>
      <c r="D60" s="29">
        <v>43.09</v>
      </c>
      <c r="E60" s="29">
        <v>43.11</v>
      </c>
      <c r="F60" s="23"/>
    </row>
    <row r="61" spans="1:6" x14ac:dyDescent="0.25">
      <c r="A61" s="23"/>
      <c r="B61" s="26" t="s">
        <v>155</v>
      </c>
      <c r="C61" s="30">
        <v>16.55</v>
      </c>
      <c r="D61" s="30">
        <v>15.84</v>
      </c>
      <c r="E61" s="30">
        <v>15.73</v>
      </c>
      <c r="F61" s="23"/>
    </row>
    <row r="62" spans="1:6" x14ac:dyDescent="0.25">
      <c r="A62" s="23"/>
      <c r="B62" s="28" t="s">
        <v>156</v>
      </c>
      <c r="C62" s="30">
        <v>4.92</v>
      </c>
      <c r="D62" s="30">
        <v>4.4000000000000004</v>
      </c>
      <c r="E62" s="30">
        <v>4.07</v>
      </c>
      <c r="F62" s="23"/>
    </row>
    <row r="63" spans="1:6" x14ac:dyDescent="0.25">
      <c r="A63" s="23"/>
      <c r="B63" s="28" t="s">
        <v>157</v>
      </c>
      <c r="C63" s="30">
        <v>11.35</v>
      </c>
      <c r="D63" s="30">
        <v>11.43</v>
      </c>
      <c r="E63" s="30">
        <v>11.61</v>
      </c>
      <c r="F63" s="23"/>
    </row>
    <row r="64" spans="1:6" x14ac:dyDescent="0.25">
      <c r="A64" s="23"/>
      <c r="B64" s="26" t="s">
        <v>183</v>
      </c>
      <c r="C64" s="30">
        <v>0</v>
      </c>
      <c r="D64" s="30">
        <v>0</v>
      </c>
      <c r="E64" s="30">
        <v>0</v>
      </c>
      <c r="F64" s="23"/>
    </row>
    <row r="65" spans="1:6" x14ac:dyDescent="0.25">
      <c r="A65" s="23"/>
      <c r="B65" s="26" t="s">
        <v>158</v>
      </c>
      <c r="C65" s="30">
        <v>0</v>
      </c>
      <c r="D65" s="30">
        <v>0</v>
      </c>
      <c r="E65" s="30">
        <v>0</v>
      </c>
      <c r="F65" s="23"/>
    </row>
    <row r="66" spans="1:6" x14ac:dyDescent="0.25">
      <c r="A66" s="23"/>
      <c r="B66" s="26" t="s">
        <v>159</v>
      </c>
      <c r="C66" s="30">
        <v>0</v>
      </c>
      <c r="D66" s="30">
        <v>0</v>
      </c>
      <c r="E66" s="30">
        <v>0</v>
      </c>
      <c r="F66" s="23"/>
    </row>
    <row r="67" spans="1:6" x14ac:dyDescent="0.25">
      <c r="A67" s="23"/>
      <c r="B67" s="26" t="s">
        <v>160</v>
      </c>
      <c r="C67" s="30">
        <v>7.98</v>
      </c>
      <c r="D67" s="30">
        <v>9.31</v>
      </c>
      <c r="E67" s="30">
        <v>9.39</v>
      </c>
      <c r="F67" s="23"/>
    </row>
    <row r="68" spans="1:6" x14ac:dyDescent="0.25">
      <c r="A68" s="23"/>
      <c r="B68" s="28" t="s">
        <v>184</v>
      </c>
      <c r="C68" s="30">
        <v>5.49</v>
      </c>
      <c r="D68" s="30">
        <v>7.96</v>
      </c>
      <c r="E68" s="30">
        <v>7.69</v>
      </c>
      <c r="F68" s="23"/>
    </row>
    <row r="69" spans="1:6" x14ac:dyDescent="0.25">
      <c r="A69" s="23"/>
      <c r="B69" s="26" t="s">
        <v>162</v>
      </c>
      <c r="C69" s="30">
        <v>7.02</v>
      </c>
      <c r="D69" s="30">
        <v>7.2</v>
      </c>
      <c r="E69" s="30">
        <v>6.82</v>
      </c>
      <c r="F69" s="23"/>
    </row>
    <row r="70" spans="1:6" x14ac:dyDescent="0.25">
      <c r="A70" s="23"/>
      <c r="B70" s="26" t="s">
        <v>163</v>
      </c>
      <c r="C70" s="30">
        <v>6.28</v>
      </c>
      <c r="D70" s="30">
        <v>7.02</v>
      </c>
      <c r="E70" s="30">
        <v>7.45</v>
      </c>
      <c r="F70" s="23"/>
    </row>
    <row r="71" spans="1:6" x14ac:dyDescent="0.25">
      <c r="A71" s="23"/>
      <c r="B71" s="26" t="s">
        <v>164</v>
      </c>
      <c r="C71" s="30">
        <v>4.4400000000000004</v>
      </c>
      <c r="D71" s="30">
        <v>4.54</v>
      </c>
      <c r="E71" s="30">
        <v>4.57</v>
      </c>
      <c r="F71" s="23"/>
    </row>
    <row r="72" spans="1:6" x14ac:dyDescent="0.25">
      <c r="A72" s="23"/>
      <c r="B72" s="28" t="s">
        <v>165</v>
      </c>
      <c r="C72" s="30">
        <v>0.17</v>
      </c>
      <c r="D72" s="30">
        <v>0.16</v>
      </c>
      <c r="E72" s="30">
        <v>0.14000000000000001</v>
      </c>
      <c r="F72" s="23"/>
    </row>
    <row r="73" spans="1:6" x14ac:dyDescent="0.25">
      <c r="A73" s="23"/>
      <c r="B73" s="28" t="s">
        <v>166</v>
      </c>
      <c r="C73" s="30">
        <v>0.04</v>
      </c>
      <c r="D73" s="30">
        <v>0.05</v>
      </c>
      <c r="E73" s="30">
        <v>0.05</v>
      </c>
      <c r="F73" s="23"/>
    </row>
    <row r="74" spans="1:6" x14ac:dyDescent="0.25">
      <c r="A74" s="23"/>
      <c r="B74" s="28" t="s">
        <v>167</v>
      </c>
      <c r="C74" s="30">
        <v>0.18</v>
      </c>
      <c r="D74" s="30">
        <v>0.19</v>
      </c>
      <c r="E74" s="30">
        <v>0.2</v>
      </c>
      <c r="F74" s="23"/>
    </row>
    <row r="75" spans="1:6" x14ac:dyDescent="0.25">
      <c r="A75" s="23"/>
      <c r="B75" s="28" t="s">
        <v>168</v>
      </c>
      <c r="C75" s="30">
        <v>0.02</v>
      </c>
      <c r="D75" s="30">
        <v>0.02</v>
      </c>
      <c r="E75" s="30">
        <v>0.02</v>
      </c>
      <c r="F75" s="23"/>
    </row>
    <row r="76" spans="1:6" x14ac:dyDescent="0.25">
      <c r="A76" s="23"/>
      <c r="B76" s="28" t="s">
        <v>185</v>
      </c>
      <c r="C76" s="30">
        <v>0</v>
      </c>
      <c r="D76" s="30">
        <v>0</v>
      </c>
      <c r="E76" s="30">
        <v>0</v>
      </c>
      <c r="F76" s="23"/>
    </row>
    <row r="77" spans="1:6" x14ac:dyDescent="0.25">
      <c r="A77" s="23"/>
      <c r="B77" s="28" t="s">
        <v>191</v>
      </c>
      <c r="C77" s="30">
        <v>2.99</v>
      </c>
      <c r="D77" s="30">
        <v>3.05</v>
      </c>
      <c r="E77" s="30">
        <v>3.07</v>
      </c>
      <c r="F77" s="23"/>
    </row>
    <row r="78" spans="1:6" x14ac:dyDescent="0.25">
      <c r="A78" s="23"/>
      <c r="B78" s="28" t="s">
        <v>171</v>
      </c>
      <c r="C78" s="30">
        <v>0.3</v>
      </c>
      <c r="D78" s="30">
        <v>0.31</v>
      </c>
      <c r="E78" s="30">
        <v>0.31</v>
      </c>
      <c r="F78" s="23"/>
    </row>
    <row r="79" spans="1:6" x14ac:dyDescent="0.25">
      <c r="A79" s="23"/>
      <c r="B79" s="28" t="s">
        <v>170</v>
      </c>
      <c r="C79" s="30">
        <v>0.6</v>
      </c>
      <c r="D79" s="30">
        <v>0.61</v>
      </c>
      <c r="E79" s="30">
        <v>0.6</v>
      </c>
      <c r="F79" s="23"/>
    </row>
    <row r="80" spans="1:6" x14ac:dyDescent="0.25">
      <c r="A80" s="23"/>
      <c r="B80" s="28" t="s">
        <v>187</v>
      </c>
      <c r="C80" s="30">
        <v>0</v>
      </c>
      <c r="D80" s="30">
        <v>0</v>
      </c>
      <c r="E80" s="30">
        <v>0</v>
      </c>
      <c r="F80" s="23"/>
    </row>
    <row r="81" spans="1:6" x14ac:dyDescent="0.25">
      <c r="A81" s="23"/>
      <c r="B81" s="28" t="s">
        <v>188</v>
      </c>
      <c r="C81" s="30">
        <v>0.13</v>
      </c>
      <c r="D81" s="30">
        <v>0.15</v>
      </c>
      <c r="E81" s="30">
        <v>0.17</v>
      </c>
      <c r="F81" s="23"/>
    </row>
    <row r="82" spans="1:6" x14ac:dyDescent="0.25">
      <c r="A82" s="23"/>
      <c r="B82" s="26" t="s">
        <v>175</v>
      </c>
      <c r="C82" s="30">
        <v>-0.94</v>
      </c>
      <c r="D82" s="30">
        <v>-1.1200000000000001</v>
      </c>
      <c r="E82" s="30">
        <v>-1.2</v>
      </c>
      <c r="F82" s="23"/>
    </row>
    <row r="83" spans="1:6" x14ac:dyDescent="0.25">
      <c r="A83" s="23"/>
      <c r="B83" s="26" t="s">
        <v>176</v>
      </c>
      <c r="C83" s="30">
        <v>0</v>
      </c>
      <c r="D83" s="30">
        <v>0</v>
      </c>
      <c r="E83" s="30">
        <v>0</v>
      </c>
      <c r="F83" s="23"/>
    </row>
    <row r="84" spans="1:6" x14ac:dyDescent="0.25">
      <c r="A84" s="23"/>
      <c r="B84" s="26" t="s">
        <v>172</v>
      </c>
      <c r="C84" s="30">
        <v>0.3</v>
      </c>
      <c r="D84" s="30">
        <v>0.31</v>
      </c>
      <c r="E84" s="30">
        <v>0.35</v>
      </c>
      <c r="F84" s="23"/>
    </row>
    <row r="85" spans="1:6" x14ac:dyDescent="0.25">
      <c r="A85" s="23"/>
      <c r="B85" s="18"/>
      <c r="C85" s="19"/>
      <c r="D85" s="19"/>
      <c r="E85" s="19"/>
      <c r="F85" s="23"/>
    </row>
    <row r="86" spans="1:6" x14ac:dyDescent="0.25">
      <c r="A86" s="23"/>
      <c r="B86" s="24" t="s">
        <v>192</v>
      </c>
      <c r="C86" s="29">
        <v>19.61</v>
      </c>
      <c r="D86" s="29">
        <v>22.63</v>
      </c>
      <c r="E86" s="29">
        <v>22.29</v>
      </c>
      <c r="F86" s="23"/>
    </row>
    <row r="87" spans="1:6" x14ac:dyDescent="0.25">
      <c r="A87" s="23"/>
      <c r="B87" s="31" t="s">
        <v>193</v>
      </c>
      <c r="C87" s="32"/>
      <c r="D87" s="32"/>
      <c r="E87" s="32"/>
      <c r="F87" s="23"/>
    </row>
    <row r="88" spans="1:6" x14ac:dyDescent="0.25">
      <c r="A88" s="23"/>
      <c r="B88" s="26" t="s">
        <v>155</v>
      </c>
      <c r="C88" s="30">
        <v>1.75</v>
      </c>
      <c r="D88" s="30">
        <v>1.95</v>
      </c>
      <c r="E88" s="30">
        <v>1.98</v>
      </c>
      <c r="F88" s="23"/>
    </row>
    <row r="89" spans="1:6" x14ac:dyDescent="0.25">
      <c r="A89" s="23"/>
      <c r="B89" s="26" t="s">
        <v>183</v>
      </c>
      <c r="C89" s="30">
        <v>1.38</v>
      </c>
      <c r="D89" s="30">
        <v>1.32</v>
      </c>
      <c r="E89" s="30">
        <v>1.36</v>
      </c>
      <c r="F89" s="23"/>
    </row>
    <row r="90" spans="1:6" x14ac:dyDescent="0.25">
      <c r="A90" s="23"/>
      <c r="B90" s="26" t="s">
        <v>158</v>
      </c>
      <c r="C90" s="30">
        <v>0</v>
      </c>
      <c r="D90" s="30">
        <v>0</v>
      </c>
      <c r="E90" s="30">
        <v>0</v>
      </c>
      <c r="F90" s="23"/>
    </row>
    <row r="91" spans="1:6" x14ac:dyDescent="0.25">
      <c r="A91" s="23"/>
      <c r="B91" s="26" t="s">
        <v>160</v>
      </c>
      <c r="C91" s="30">
        <v>5.99</v>
      </c>
      <c r="D91" s="30">
        <v>8.61</v>
      </c>
      <c r="E91" s="30">
        <v>8.2799999999999994</v>
      </c>
      <c r="F91" s="23"/>
    </row>
    <row r="92" spans="1:6" x14ac:dyDescent="0.25">
      <c r="A92" s="23"/>
      <c r="B92" s="26" t="s">
        <v>162</v>
      </c>
      <c r="C92" s="30">
        <v>0</v>
      </c>
      <c r="D92" s="30">
        <v>0</v>
      </c>
      <c r="E92" s="30">
        <v>0</v>
      </c>
      <c r="F92" s="23"/>
    </row>
    <row r="93" spans="1:6" x14ac:dyDescent="0.25">
      <c r="A93" s="23"/>
      <c r="B93" s="26" t="s">
        <v>164</v>
      </c>
      <c r="C93" s="30">
        <v>0.28000000000000003</v>
      </c>
      <c r="D93" s="30">
        <v>0.32</v>
      </c>
      <c r="E93" s="30">
        <v>0.28000000000000003</v>
      </c>
      <c r="F93" s="23"/>
    </row>
    <row r="94" spans="1:6" x14ac:dyDescent="0.25">
      <c r="A94" s="23"/>
      <c r="B94" s="26" t="s">
        <v>172</v>
      </c>
      <c r="C94" s="30" t="s">
        <v>33</v>
      </c>
      <c r="D94" s="30" t="s">
        <v>33</v>
      </c>
      <c r="E94" s="30" t="s">
        <v>33</v>
      </c>
      <c r="F94" s="23"/>
    </row>
    <row r="95" spans="1:6" x14ac:dyDescent="0.25">
      <c r="A95" s="23"/>
      <c r="B95" s="26" t="s">
        <v>175</v>
      </c>
      <c r="C95" s="30">
        <v>7.16</v>
      </c>
      <c r="D95" s="30">
        <v>7.48</v>
      </c>
      <c r="E95" s="30">
        <v>7.57</v>
      </c>
      <c r="F95" s="23"/>
    </row>
    <row r="96" spans="1:6" x14ac:dyDescent="0.25">
      <c r="A96" s="23"/>
      <c r="B96" s="26" t="s">
        <v>176</v>
      </c>
      <c r="C96" s="30">
        <v>3.05</v>
      </c>
      <c r="D96" s="30">
        <v>2.94</v>
      </c>
      <c r="E96" s="30">
        <v>2.82</v>
      </c>
      <c r="F96" s="23"/>
    </row>
    <row r="97" spans="1:6" x14ac:dyDescent="0.25">
      <c r="A97" s="23"/>
      <c r="B97" s="31" t="s">
        <v>194</v>
      </c>
      <c r="C97" s="32"/>
      <c r="D97" s="32"/>
      <c r="E97" s="32"/>
      <c r="F97" s="23"/>
    </row>
    <row r="98" spans="1:6" x14ac:dyDescent="0.25">
      <c r="A98" s="23"/>
      <c r="B98" s="35" t="s">
        <v>195</v>
      </c>
      <c r="C98" s="34">
        <v>3.37</v>
      </c>
      <c r="D98" s="34">
        <v>3.61</v>
      </c>
      <c r="E98" s="34">
        <v>3.74</v>
      </c>
      <c r="F98" s="23"/>
    </row>
    <row r="99" spans="1:6" x14ac:dyDescent="0.25">
      <c r="A99" s="23"/>
      <c r="B99" s="35" t="s">
        <v>196</v>
      </c>
      <c r="C99" s="34">
        <v>0.1</v>
      </c>
      <c r="D99" s="34">
        <v>0.1</v>
      </c>
      <c r="E99" s="34">
        <v>0.09</v>
      </c>
      <c r="F99" s="23"/>
    </row>
    <row r="100" spans="1:6" x14ac:dyDescent="0.25">
      <c r="A100" s="23"/>
      <c r="B100" s="35" t="s">
        <v>197</v>
      </c>
      <c r="C100" s="34">
        <v>0.63</v>
      </c>
      <c r="D100" s="34">
        <v>0.63</v>
      </c>
      <c r="E100" s="34">
        <v>0.62</v>
      </c>
      <c r="F100" s="23"/>
    </row>
    <row r="101" spans="1:6" x14ac:dyDescent="0.25">
      <c r="A101" s="23"/>
      <c r="B101" s="26" t="s">
        <v>198</v>
      </c>
      <c r="C101" s="30">
        <v>6.05</v>
      </c>
      <c r="D101" s="30">
        <v>6.03</v>
      </c>
      <c r="E101" s="30">
        <v>5.88</v>
      </c>
      <c r="F101" s="23"/>
    </row>
    <row r="102" spans="1:6" x14ac:dyDescent="0.25">
      <c r="A102" s="23"/>
      <c r="B102" s="28" t="s">
        <v>175</v>
      </c>
      <c r="C102" s="30">
        <v>3.68</v>
      </c>
      <c r="D102" s="30">
        <v>3.76</v>
      </c>
      <c r="E102" s="30">
        <v>3.73</v>
      </c>
      <c r="F102" s="23"/>
    </row>
    <row r="103" spans="1:6" x14ac:dyDescent="0.25">
      <c r="A103" s="23"/>
      <c r="B103" s="33" t="s">
        <v>176</v>
      </c>
      <c r="C103" s="34">
        <v>2.37</v>
      </c>
      <c r="D103" s="34">
        <v>2.27</v>
      </c>
      <c r="E103" s="34">
        <v>2.16</v>
      </c>
      <c r="F103" s="23"/>
    </row>
    <row r="104" spans="1:6" x14ac:dyDescent="0.25">
      <c r="A104" s="23"/>
      <c r="B104" s="35" t="s">
        <v>199</v>
      </c>
      <c r="C104" s="34">
        <v>5.99</v>
      </c>
      <c r="D104" s="34">
        <v>8.61</v>
      </c>
      <c r="E104" s="34">
        <v>8.2799999999999994</v>
      </c>
      <c r="F104" s="23"/>
    </row>
    <row r="105" spans="1:6" x14ac:dyDescent="0.25">
      <c r="A105" s="23"/>
      <c r="B105" s="35" t="s">
        <v>200</v>
      </c>
      <c r="C105" s="34">
        <v>3.46</v>
      </c>
      <c r="D105" s="34">
        <v>3.64</v>
      </c>
      <c r="E105" s="34">
        <v>3.67</v>
      </c>
      <c r="F105" s="23"/>
    </row>
    <row r="106" spans="1:6" x14ac:dyDescent="0.25">
      <c r="A106" s="23"/>
      <c r="B106" s="18"/>
      <c r="C106" s="19"/>
      <c r="D106" s="19"/>
      <c r="E106" s="19"/>
      <c r="F106" s="23"/>
    </row>
    <row r="107" spans="1:6" x14ac:dyDescent="0.25">
      <c r="A107" s="23"/>
      <c r="B107" s="24" t="s">
        <v>205</v>
      </c>
      <c r="C107" s="29">
        <v>12.75</v>
      </c>
      <c r="D107" s="29">
        <v>12.28</v>
      </c>
      <c r="E107" s="29">
        <v>12.61</v>
      </c>
      <c r="F107" s="23"/>
    </row>
    <row r="108" spans="1:6" x14ac:dyDescent="0.25">
      <c r="A108" s="23"/>
      <c r="B108" s="18"/>
      <c r="C108" s="19"/>
      <c r="D108" s="19"/>
      <c r="E108" s="19"/>
      <c r="F108" s="23"/>
    </row>
    <row r="109" spans="1:6" x14ac:dyDescent="0.25">
      <c r="A109" s="23"/>
      <c r="B109" s="24" t="s">
        <v>206</v>
      </c>
      <c r="C109" s="29">
        <v>2.2999999999999998</v>
      </c>
      <c r="D109" s="29">
        <v>2.2799999999999998</v>
      </c>
      <c r="E109" s="29">
        <v>2.2599999999999998</v>
      </c>
      <c r="F109" s="23"/>
    </row>
    <row r="110" spans="1:6" x14ac:dyDescent="0.25">
      <c r="A110" s="23"/>
      <c r="B110" s="26" t="s">
        <v>155</v>
      </c>
      <c r="C110" s="30">
        <v>0.33</v>
      </c>
      <c r="D110" s="30">
        <v>0.28000000000000003</v>
      </c>
      <c r="E110" s="30">
        <v>0.28999999999999998</v>
      </c>
      <c r="F110" s="23"/>
    </row>
    <row r="111" spans="1:6" x14ac:dyDescent="0.25">
      <c r="A111" s="23"/>
      <c r="B111" s="26" t="s">
        <v>207</v>
      </c>
      <c r="C111" s="30">
        <v>0</v>
      </c>
      <c r="D111" s="30">
        <v>0</v>
      </c>
      <c r="E111" s="30">
        <v>0</v>
      </c>
      <c r="F111" s="23"/>
    </row>
    <row r="112" spans="1:6" x14ac:dyDescent="0.25">
      <c r="A112" s="23"/>
      <c r="B112" s="26" t="s">
        <v>160</v>
      </c>
      <c r="C112" s="30">
        <v>0.17</v>
      </c>
      <c r="D112" s="30">
        <v>0.24</v>
      </c>
      <c r="E112" s="30">
        <v>0.22</v>
      </c>
      <c r="F112" s="23"/>
    </row>
    <row r="113" spans="1:6" x14ac:dyDescent="0.25">
      <c r="A113" s="23"/>
      <c r="B113" s="26" t="s">
        <v>208</v>
      </c>
      <c r="C113" s="30">
        <v>0.4</v>
      </c>
      <c r="D113" s="30">
        <v>0.44</v>
      </c>
      <c r="E113" s="30">
        <v>0.45</v>
      </c>
      <c r="F113" s="23"/>
    </row>
    <row r="114" spans="1:6" x14ac:dyDescent="0.25">
      <c r="A114" s="23"/>
      <c r="B114" s="26" t="s">
        <v>164</v>
      </c>
      <c r="C114" s="30">
        <v>0</v>
      </c>
      <c r="D114" s="30">
        <v>0</v>
      </c>
      <c r="E114" s="30">
        <v>0</v>
      </c>
      <c r="F114" s="23"/>
    </row>
    <row r="115" spans="1:6" x14ac:dyDescent="0.25">
      <c r="A115" s="23"/>
      <c r="B115" s="26" t="s">
        <v>172</v>
      </c>
      <c r="C115" s="30">
        <v>0</v>
      </c>
      <c r="D115" s="30">
        <v>0</v>
      </c>
      <c r="E115" s="30">
        <v>0</v>
      </c>
      <c r="F115" s="23"/>
    </row>
    <row r="116" spans="1:6" x14ac:dyDescent="0.25">
      <c r="A116" s="23"/>
      <c r="B116" s="26" t="s">
        <v>175</v>
      </c>
      <c r="C116" s="30">
        <v>0.75</v>
      </c>
      <c r="D116" s="30">
        <v>0.76</v>
      </c>
      <c r="E116" s="30">
        <v>0.77</v>
      </c>
      <c r="F116" s="23"/>
    </row>
    <row r="117" spans="1:6" x14ac:dyDescent="0.25">
      <c r="A117" s="23"/>
      <c r="B117" s="26" t="s">
        <v>176</v>
      </c>
      <c r="C117" s="30">
        <v>0.65</v>
      </c>
      <c r="D117" s="30">
        <v>0.55000000000000004</v>
      </c>
      <c r="E117" s="30">
        <v>0.54</v>
      </c>
      <c r="F117" s="23"/>
    </row>
    <row r="118" spans="1:6" x14ac:dyDescent="0.25">
      <c r="A118" s="23"/>
      <c r="B118" s="18"/>
      <c r="C118" s="19"/>
      <c r="D118" s="19"/>
      <c r="E118" s="19"/>
      <c r="F118" s="23"/>
    </row>
    <row r="119" spans="1:6" x14ac:dyDescent="0.25">
      <c r="A119" s="23"/>
      <c r="B119" s="24" t="s">
        <v>209</v>
      </c>
      <c r="C119" s="29">
        <v>0.7</v>
      </c>
      <c r="D119" s="29">
        <v>0.68</v>
      </c>
      <c r="E119" s="29">
        <v>0.67</v>
      </c>
      <c r="F119" s="23"/>
    </row>
    <row r="120" spans="1:6" x14ac:dyDescent="0.25">
      <c r="A120" s="23"/>
      <c r="B120" s="18"/>
      <c r="C120" s="19"/>
      <c r="D120" s="19"/>
      <c r="E120" s="19"/>
      <c r="F120" s="23"/>
    </row>
    <row r="121" spans="1:6" x14ac:dyDescent="0.25">
      <c r="A121" s="23"/>
      <c r="B121" s="24" t="s">
        <v>210</v>
      </c>
      <c r="C121" s="29">
        <v>25.88</v>
      </c>
      <c r="D121" s="29">
        <v>27.84</v>
      </c>
      <c r="E121" s="29">
        <v>27.57</v>
      </c>
      <c r="F121" s="23"/>
    </row>
    <row r="122" spans="1:6" x14ac:dyDescent="0.25">
      <c r="A122" s="23"/>
      <c r="B122" s="18"/>
      <c r="C122" s="19"/>
      <c r="D122" s="19"/>
      <c r="E122" s="19"/>
      <c r="F122" s="23"/>
    </row>
    <row r="123" spans="1:6" x14ac:dyDescent="0.25">
      <c r="A123" s="23"/>
      <c r="B123" s="24" t="s">
        <v>211</v>
      </c>
      <c r="C123" s="29">
        <v>1.78</v>
      </c>
      <c r="D123" s="29">
        <v>2.95</v>
      </c>
      <c r="E123" s="29">
        <v>2.96</v>
      </c>
      <c r="F123" s="23"/>
    </row>
    <row r="124" spans="1:6" x14ac:dyDescent="0.25">
      <c r="A124" s="23"/>
      <c r="B124" s="18"/>
      <c r="C124" s="19"/>
      <c r="D124" s="19"/>
      <c r="E124" s="19"/>
      <c r="F124" s="23"/>
    </row>
    <row r="125" spans="1:6" x14ac:dyDescent="0.25">
      <c r="A125" s="23"/>
      <c r="B125" s="24" t="s">
        <v>212</v>
      </c>
      <c r="C125" s="29">
        <v>23.69</v>
      </c>
      <c r="D125" s="29">
        <v>24.44</v>
      </c>
      <c r="E125" s="29">
        <v>24.18</v>
      </c>
      <c r="F125" s="23"/>
    </row>
    <row r="126" spans="1:6" x14ac:dyDescent="0.25">
      <c r="A126" s="23"/>
      <c r="B126" s="31" t="s">
        <v>193</v>
      </c>
      <c r="C126" s="32"/>
      <c r="D126" s="32"/>
      <c r="E126" s="32"/>
      <c r="F126" s="23"/>
    </row>
    <row r="127" spans="1:6" x14ac:dyDescent="0.25">
      <c r="A127" s="23"/>
      <c r="B127" s="26" t="s">
        <v>155</v>
      </c>
      <c r="C127" s="30">
        <v>1.56</v>
      </c>
      <c r="D127" s="30">
        <v>1.75</v>
      </c>
      <c r="E127" s="30">
        <v>1.66</v>
      </c>
      <c r="F127" s="23"/>
    </row>
    <row r="128" spans="1:6" x14ac:dyDescent="0.25">
      <c r="A128" s="23"/>
      <c r="B128" s="28" t="s">
        <v>156</v>
      </c>
      <c r="C128" s="30">
        <v>0.4</v>
      </c>
      <c r="D128" s="30">
        <v>0.4</v>
      </c>
      <c r="E128" s="30">
        <v>0.39</v>
      </c>
      <c r="F128" s="23"/>
    </row>
    <row r="129" spans="1:6" x14ac:dyDescent="0.25">
      <c r="A129" s="23"/>
      <c r="B129" s="28" t="s">
        <v>157</v>
      </c>
      <c r="C129" s="30">
        <v>0.83</v>
      </c>
      <c r="D129" s="30">
        <v>0.9</v>
      </c>
      <c r="E129" s="30">
        <v>0.83</v>
      </c>
      <c r="F129" s="23"/>
    </row>
    <row r="130" spans="1:6" x14ac:dyDescent="0.25">
      <c r="A130" s="23"/>
      <c r="B130" s="26" t="s">
        <v>183</v>
      </c>
      <c r="C130" s="30">
        <v>0.3</v>
      </c>
      <c r="D130" s="30">
        <v>0.28000000000000003</v>
      </c>
      <c r="E130" s="30">
        <v>0.32</v>
      </c>
      <c r="F130" s="23"/>
    </row>
    <row r="131" spans="1:6" x14ac:dyDescent="0.25">
      <c r="A131" s="23"/>
      <c r="B131" s="26" t="s">
        <v>158</v>
      </c>
      <c r="C131" s="30">
        <v>0</v>
      </c>
      <c r="D131" s="30">
        <v>0</v>
      </c>
      <c r="E131" s="30">
        <v>0</v>
      </c>
      <c r="F131" s="23"/>
    </row>
    <row r="132" spans="1:6" x14ac:dyDescent="0.25">
      <c r="A132" s="23"/>
      <c r="B132" s="26" t="s">
        <v>159</v>
      </c>
      <c r="C132" s="30">
        <v>0</v>
      </c>
      <c r="D132" s="30">
        <v>0</v>
      </c>
      <c r="E132" s="30">
        <v>0</v>
      </c>
      <c r="F132" s="23"/>
    </row>
    <row r="133" spans="1:6" x14ac:dyDescent="0.25">
      <c r="A133" s="23"/>
      <c r="B133" s="26" t="s">
        <v>160</v>
      </c>
      <c r="C133" s="30">
        <v>6.48</v>
      </c>
      <c r="D133" s="30">
        <v>6.63</v>
      </c>
      <c r="E133" s="30">
        <v>6.7</v>
      </c>
      <c r="F133" s="23"/>
    </row>
    <row r="134" spans="1:6" x14ac:dyDescent="0.25">
      <c r="A134" s="23"/>
      <c r="B134" s="26" t="s">
        <v>162</v>
      </c>
      <c r="C134" s="30">
        <v>5.28</v>
      </c>
      <c r="D134" s="30">
        <v>5.53</v>
      </c>
      <c r="E134" s="30">
        <v>5.17</v>
      </c>
      <c r="F134" s="23"/>
    </row>
    <row r="135" spans="1:6" x14ac:dyDescent="0.25">
      <c r="A135" s="23"/>
      <c r="B135" s="26" t="s">
        <v>275</v>
      </c>
      <c r="C135" s="30">
        <v>2.91</v>
      </c>
      <c r="D135" s="30">
        <v>2.93</v>
      </c>
      <c r="E135" s="30">
        <v>3</v>
      </c>
      <c r="F135" s="23"/>
    </row>
    <row r="136" spans="1:6" x14ac:dyDescent="0.25">
      <c r="A136" s="23"/>
      <c r="B136" s="28" t="s">
        <v>213</v>
      </c>
      <c r="C136" s="30">
        <v>0.02</v>
      </c>
      <c r="D136" s="30">
        <v>0.02</v>
      </c>
      <c r="E136" s="30">
        <v>0.02</v>
      </c>
      <c r="F136" s="23"/>
    </row>
    <row r="137" spans="1:6" x14ac:dyDescent="0.25">
      <c r="A137" s="23"/>
      <c r="B137" s="28" t="s">
        <v>187</v>
      </c>
      <c r="C137" s="30">
        <v>0</v>
      </c>
      <c r="D137" s="30">
        <v>0</v>
      </c>
      <c r="E137" s="30">
        <v>0</v>
      </c>
      <c r="F137" s="23"/>
    </row>
    <row r="138" spans="1:6" x14ac:dyDescent="0.25">
      <c r="A138" s="23"/>
      <c r="B138" s="28" t="s">
        <v>191</v>
      </c>
      <c r="C138" s="30">
        <v>2.2999999999999998</v>
      </c>
      <c r="D138" s="30">
        <v>2.2999999999999998</v>
      </c>
      <c r="E138" s="30">
        <v>2.35</v>
      </c>
      <c r="F138" s="23"/>
    </row>
    <row r="139" spans="1:6" x14ac:dyDescent="0.25">
      <c r="A139" s="23"/>
      <c r="B139" s="28" t="s">
        <v>170</v>
      </c>
      <c r="C139" s="30">
        <v>0.16</v>
      </c>
      <c r="D139" s="30">
        <v>0.16</v>
      </c>
      <c r="E139" s="30">
        <v>0.15</v>
      </c>
      <c r="F139" s="23"/>
    </row>
    <row r="140" spans="1:6" x14ac:dyDescent="0.25">
      <c r="A140" s="23"/>
      <c r="B140" s="28" t="s">
        <v>171</v>
      </c>
      <c r="C140" s="30">
        <v>0.3</v>
      </c>
      <c r="D140" s="30">
        <v>0.31</v>
      </c>
      <c r="E140" s="30">
        <v>0.31</v>
      </c>
      <c r="F140" s="23"/>
    </row>
    <row r="141" spans="1:6" x14ac:dyDescent="0.25">
      <c r="A141" s="23"/>
      <c r="B141" s="28" t="s">
        <v>214</v>
      </c>
      <c r="C141" s="30">
        <v>0.12</v>
      </c>
      <c r="D141" s="30">
        <v>0.14000000000000001</v>
      </c>
      <c r="E141" s="30">
        <v>0.17</v>
      </c>
      <c r="F141" s="23"/>
    </row>
    <row r="142" spans="1:6" x14ac:dyDescent="0.25">
      <c r="A142" s="23"/>
      <c r="B142" s="26" t="s">
        <v>172</v>
      </c>
      <c r="C142" s="30">
        <v>0.25</v>
      </c>
      <c r="D142" s="30">
        <v>0.24</v>
      </c>
      <c r="E142" s="30">
        <v>0.28000000000000003</v>
      </c>
      <c r="F142" s="23"/>
    </row>
    <row r="143" spans="1:6" x14ac:dyDescent="0.25">
      <c r="A143" s="23"/>
      <c r="B143" s="26" t="s">
        <v>175</v>
      </c>
      <c r="C143" s="30">
        <v>4.8</v>
      </c>
      <c r="D143" s="30">
        <v>4.93</v>
      </c>
      <c r="E143" s="30">
        <v>4.99</v>
      </c>
      <c r="F143" s="23"/>
    </row>
    <row r="144" spans="1:6" x14ac:dyDescent="0.25">
      <c r="A144" s="23"/>
      <c r="B144" s="26" t="s">
        <v>176</v>
      </c>
      <c r="C144" s="30">
        <v>2.11</v>
      </c>
      <c r="D144" s="30">
        <v>2.14</v>
      </c>
      <c r="E144" s="30">
        <v>2.06</v>
      </c>
      <c r="F144" s="23"/>
    </row>
    <row r="145" spans="1:6" x14ac:dyDescent="0.25">
      <c r="A145" s="23"/>
      <c r="B145" s="31" t="s">
        <v>215</v>
      </c>
      <c r="C145" s="31"/>
      <c r="D145" s="31"/>
      <c r="E145" s="31"/>
      <c r="F145" s="23"/>
    </row>
    <row r="146" spans="1:6" x14ac:dyDescent="0.25">
      <c r="A146" s="23"/>
      <c r="B146" s="26" t="s">
        <v>216</v>
      </c>
      <c r="C146" s="30">
        <v>6.41</v>
      </c>
      <c r="D146" s="30">
        <v>6.73</v>
      </c>
      <c r="E146" s="30">
        <v>6.69</v>
      </c>
      <c r="F146" s="23"/>
    </row>
    <row r="147" spans="1:6" x14ac:dyDescent="0.25">
      <c r="A147" s="23"/>
      <c r="B147" s="28" t="s">
        <v>217</v>
      </c>
      <c r="C147" s="30">
        <v>0.98</v>
      </c>
      <c r="D147" s="30">
        <v>1.02</v>
      </c>
      <c r="E147" s="30">
        <v>1.04</v>
      </c>
      <c r="F147" s="23"/>
    </row>
    <row r="148" spans="1:6" x14ac:dyDescent="0.25">
      <c r="A148" s="23"/>
      <c r="B148" s="28" t="s">
        <v>218</v>
      </c>
      <c r="C148" s="30">
        <v>0.87</v>
      </c>
      <c r="D148" s="30">
        <v>1.05</v>
      </c>
      <c r="E148" s="30">
        <v>1.03</v>
      </c>
      <c r="F148" s="23"/>
    </row>
    <row r="149" spans="1:6" x14ac:dyDescent="0.25">
      <c r="A149" s="23"/>
      <c r="B149" s="28" t="s">
        <v>219</v>
      </c>
      <c r="C149" s="30">
        <v>0.09</v>
      </c>
      <c r="D149" s="30">
        <v>0.1</v>
      </c>
      <c r="E149" s="30">
        <v>0.09</v>
      </c>
      <c r="F149" s="23"/>
    </row>
    <row r="150" spans="1:6" x14ac:dyDescent="0.25">
      <c r="A150" s="23"/>
      <c r="B150" s="28" t="s">
        <v>220</v>
      </c>
      <c r="C150" s="30">
        <v>1.1200000000000001</v>
      </c>
      <c r="D150" s="30">
        <v>1.1499999999999999</v>
      </c>
      <c r="E150" s="30">
        <v>1.17</v>
      </c>
      <c r="F150" s="23"/>
    </row>
    <row r="151" spans="1:6" x14ac:dyDescent="0.25">
      <c r="A151" s="23"/>
      <c r="B151" s="28" t="s">
        <v>113</v>
      </c>
      <c r="C151" s="30">
        <v>0.08</v>
      </c>
      <c r="D151" s="30">
        <v>0.09</v>
      </c>
      <c r="E151" s="30">
        <v>0.08</v>
      </c>
      <c r="F151" s="23"/>
    </row>
    <row r="152" spans="1:6" x14ac:dyDescent="0.25">
      <c r="A152" s="23"/>
      <c r="B152" s="28" t="s">
        <v>221</v>
      </c>
      <c r="C152" s="30">
        <v>0.57999999999999996</v>
      </c>
      <c r="D152" s="30">
        <v>0.59</v>
      </c>
      <c r="E152" s="30">
        <v>0.56999999999999995</v>
      </c>
      <c r="F152" s="23"/>
    </row>
    <row r="153" spans="1:6" x14ac:dyDescent="0.25">
      <c r="A153" s="23"/>
      <c r="B153" s="28" t="s">
        <v>222</v>
      </c>
      <c r="C153" s="30">
        <v>0.12</v>
      </c>
      <c r="D153" s="30">
        <v>0.13</v>
      </c>
      <c r="E153" s="30">
        <v>0.13</v>
      </c>
      <c r="F153" s="23"/>
    </row>
    <row r="154" spans="1:6" x14ac:dyDescent="0.25">
      <c r="A154" s="23"/>
      <c r="B154" s="28" t="s">
        <v>223</v>
      </c>
      <c r="C154" s="30">
        <v>0.59</v>
      </c>
      <c r="D154" s="30">
        <v>0.6</v>
      </c>
      <c r="E154" s="30">
        <v>0.59</v>
      </c>
      <c r="F154" s="23"/>
    </row>
    <row r="155" spans="1:6" x14ac:dyDescent="0.25">
      <c r="A155" s="23"/>
      <c r="B155" s="28" t="s">
        <v>224</v>
      </c>
      <c r="C155" s="30">
        <v>0.46</v>
      </c>
      <c r="D155" s="30">
        <v>0.48</v>
      </c>
      <c r="E155" s="30">
        <v>0.48</v>
      </c>
      <c r="F155" s="23"/>
    </row>
    <row r="156" spans="1:6" x14ac:dyDescent="0.25">
      <c r="A156" s="23"/>
      <c r="B156" s="28" t="s">
        <v>225</v>
      </c>
      <c r="C156" s="30">
        <v>0.69</v>
      </c>
      <c r="D156" s="30">
        <v>0.73</v>
      </c>
      <c r="E156" s="30">
        <v>0.69</v>
      </c>
      <c r="F156" s="23"/>
    </row>
    <row r="157" spans="1:6" x14ac:dyDescent="0.25">
      <c r="A157" s="23"/>
      <c r="B157" s="28" t="s">
        <v>226</v>
      </c>
      <c r="C157" s="30">
        <v>0.24</v>
      </c>
      <c r="D157" s="30">
        <v>0.22</v>
      </c>
      <c r="E157" s="30">
        <v>0.22</v>
      </c>
      <c r="F157" s="23"/>
    </row>
    <row r="158" spans="1:6" x14ac:dyDescent="0.25">
      <c r="A158" s="23"/>
      <c r="B158" s="28" t="s">
        <v>112</v>
      </c>
      <c r="C158" s="30">
        <v>0.2</v>
      </c>
      <c r="D158" s="30">
        <v>0.19</v>
      </c>
      <c r="E158" s="30">
        <v>0.19</v>
      </c>
      <c r="F158" s="23"/>
    </row>
    <row r="159" spans="1:6" x14ac:dyDescent="0.25">
      <c r="A159" s="23"/>
      <c r="B159" s="28" t="s">
        <v>227</v>
      </c>
      <c r="C159" s="30">
        <v>0.38</v>
      </c>
      <c r="D159" s="30">
        <v>0.37</v>
      </c>
      <c r="E159" s="30">
        <v>0.38</v>
      </c>
      <c r="F159" s="23"/>
    </row>
    <row r="160" spans="1:6" x14ac:dyDescent="0.25">
      <c r="A160" s="23"/>
      <c r="B160" s="26" t="s">
        <v>228</v>
      </c>
      <c r="C160" s="30">
        <v>6.42</v>
      </c>
      <c r="D160" s="30">
        <v>6.62</v>
      </c>
      <c r="E160" s="30">
        <v>6.66</v>
      </c>
      <c r="F160" s="23"/>
    </row>
    <row r="161" spans="1:6" x14ac:dyDescent="0.25">
      <c r="A161" s="23"/>
      <c r="B161" s="28" t="s">
        <v>229</v>
      </c>
      <c r="C161" s="30">
        <v>0.22</v>
      </c>
      <c r="D161" s="30">
        <v>0.22</v>
      </c>
      <c r="E161" s="30">
        <v>0.23</v>
      </c>
      <c r="F161" s="23"/>
    </row>
    <row r="162" spans="1:6" x14ac:dyDescent="0.25">
      <c r="A162" s="23"/>
      <c r="B162" s="28" t="s">
        <v>230</v>
      </c>
      <c r="C162" s="30">
        <v>6.14</v>
      </c>
      <c r="D162" s="30">
        <v>6.32</v>
      </c>
      <c r="E162" s="30">
        <v>6.38</v>
      </c>
      <c r="F162" s="23"/>
    </row>
    <row r="163" spans="1:6" x14ac:dyDescent="0.25">
      <c r="A163" s="23"/>
      <c r="B163" s="28" t="s">
        <v>231</v>
      </c>
      <c r="C163" s="30">
        <v>0.04</v>
      </c>
      <c r="D163" s="30">
        <v>0.05</v>
      </c>
      <c r="E163" s="30">
        <v>0.03</v>
      </c>
      <c r="F163" s="23"/>
    </row>
    <row r="164" spans="1:6" x14ac:dyDescent="0.25">
      <c r="A164" s="23"/>
      <c r="B164" s="28" t="s">
        <v>232</v>
      </c>
      <c r="C164" s="30">
        <v>0</v>
      </c>
      <c r="D164" s="30">
        <v>0</v>
      </c>
      <c r="E164" s="30">
        <v>0</v>
      </c>
      <c r="F164" s="23"/>
    </row>
    <row r="165" spans="1:6" x14ac:dyDescent="0.25">
      <c r="A165" s="23"/>
      <c r="B165" s="28" t="s">
        <v>233</v>
      </c>
      <c r="C165" s="30">
        <v>0.01</v>
      </c>
      <c r="D165" s="30">
        <v>0.02</v>
      </c>
      <c r="E165" s="30">
        <v>0.02</v>
      </c>
      <c r="F165" s="23"/>
    </row>
    <row r="166" spans="1:6" x14ac:dyDescent="0.25">
      <c r="A166" s="23"/>
      <c r="B166" s="28" t="s">
        <v>234</v>
      </c>
      <c r="C166" s="30">
        <v>0</v>
      </c>
      <c r="D166" s="30">
        <v>0</v>
      </c>
      <c r="E166" s="30">
        <v>0</v>
      </c>
      <c r="F166" s="23"/>
    </row>
    <row r="167" spans="1:6" x14ac:dyDescent="0.25">
      <c r="A167" s="23"/>
      <c r="B167" s="26" t="s">
        <v>235</v>
      </c>
      <c r="C167" s="30">
        <v>7.09</v>
      </c>
      <c r="D167" s="30">
        <v>7.2</v>
      </c>
      <c r="E167" s="30">
        <v>7.04</v>
      </c>
      <c r="F167" s="23"/>
    </row>
    <row r="168" spans="1:6" x14ac:dyDescent="0.25">
      <c r="A168" s="23"/>
      <c r="B168" s="26" t="s">
        <v>236</v>
      </c>
      <c r="C168" s="30">
        <v>3.09</v>
      </c>
      <c r="D168" s="30">
        <v>3.18</v>
      </c>
      <c r="E168" s="30">
        <v>3.13</v>
      </c>
      <c r="F168" s="23"/>
    </row>
    <row r="169" spans="1:6" x14ac:dyDescent="0.25">
      <c r="A169" s="23"/>
      <c r="B169" s="26" t="s">
        <v>237</v>
      </c>
      <c r="C169" s="30">
        <v>0.64</v>
      </c>
      <c r="D169" s="30">
        <v>0.64</v>
      </c>
      <c r="E169" s="30">
        <v>0.62</v>
      </c>
      <c r="F169" s="23"/>
    </row>
    <row r="170" spans="1:6" ht="15.75" thickBot="1" x14ac:dyDescent="0.3">
      <c r="A170" s="36"/>
      <c r="B170" s="37" t="s">
        <v>238</v>
      </c>
      <c r="C170" s="38">
        <v>0.04</v>
      </c>
      <c r="D170" s="38">
        <v>7.0000000000000007E-2</v>
      </c>
      <c r="E170" s="38">
        <v>0.04</v>
      </c>
      <c r="F170" s="36"/>
    </row>
    <row r="171" spans="1:6" ht="15.75" thickTop="1" x14ac:dyDescent="0.25"/>
  </sheetData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4BAC0-B9AF-4CD9-A39A-AA8CFC432806}">
  <dimension ref="A1:AF62"/>
  <sheetViews>
    <sheetView zoomScaleNormal="100" workbookViewId="0">
      <pane xSplit="2" ySplit="4" topLeftCell="C5" activePane="bottomRight" state="frozen"/>
      <selection activeCell="D9" sqref="D9"/>
      <selection pane="topRight" activeCell="D9" sqref="D9"/>
      <selection pane="bottomLeft" activeCell="D9" sqref="D9"/>
      <selection pane="bottomRight" activeCell="C5" sqref="C5"/>
    </sheetView>
  </sheetViews>
  <sheetFormatPr defaultRowHeight="15" x14ac:dyDescent="0.25"/>
  <cols>
    <col min="1" max="1" width="2.42578125" customWidth="1"/>
    <col min="2" max="2" width="49.85546875" customWidth="1"/>
    <col min="3" max="29" width="9.85546875" customWidth="1"/>
    <col min="30" max="32" width="10.5703125" customWidth="1"/>
  </cols>
  <sheetData>
    <row r="1" spans="1:32" s="4" customFormat="1" ht="18.75" x14ac:dyDescent="0.3">
      <c r="A1" s="6"/>
      <c r="B1" s="7" t="s">
        <v>115</v>
      </c>
      <c r="C1" s="7" t="s">
        <v>119</v>
      </c>
      <c r="D1" s="8"/>
      <c r="E1" s="8"/>
      <c r="F1" s="8"/>
      <c r="G1" s="3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9"/>
      <c r="X1" s="10"/>
      <c r="Y1" s="2"/>
      <c r="Z1" s="11"/>
      <c r="AA1" s="11"/>
      <c r="AB1" s="11"/>
      <c r="AC1" s="11"/>
      <c r="AD1" s="11"/>
      <c r="AE1" s="12"/>
    </row>
    <row r="2" spans="1:32" s="4" customFormat="1" ht="18.75" x14ac:dyDescent="0.3">
      <c r="A2" s="2"/>
      <c r="B2" s="10"/>
      <c r="C2" s="7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13"/>
      <c r="X2" s="13"/>
      <c r="Y2" s="13"/>
      <c r="Z2" s="13"/>
      <c r="AA2" s="13"/>
      <c r="AB2" s="13"/>
      <c r="AC2" s="13"/>
      <c r="AD2" s="13"/>
      <c r="AE2" s="12"/>
    </row>
    <row r="3" spans="1:32" s="4" customFormat="1" x14ac:dyDescent="0.25">
      <c r="A3" s="8"/>
      <c r="B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12"/>
    </row>
    <row r="4" spans="1:32" s="4" customFormat="1" ht="15.75" x14ac:dyDescent="0.25">
      <c r="A4" s="14"/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7"/>
    </row>
    <row r="5" spans="1:32" s="4" customFormat="1" ht="21" x14ac:dyDescent="0.35">
      <c r="A5" s="39"/>
      <c r="B5" s="40" t="s">
        <v>239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39"/>
    </row>
    <row r="6" spans="1:32" s="81" customFormat="1" ht="21" x14ac:dyDescent="0.35">
      <c r="A6" s="39"/>
      <c r="B6" s="60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39"/>
    </row>
    <row r="7" spans="1:32" s="4" customFormat="1" x14ac:dyDescent="0.25">
      <c r="A7" s="39"/>
      <c r="B7" s="42" t="s">
        <v>240</v>
      </c>
      <c r="C7" s="50" t="s">
        <v>64</v>
      </c>
      <c r="D7" s="50" t="s">
        <v>65</v>
      </c>
      <c r="E7" s="50" t="s">
        <v>66</v>
      </c>
      <c r="F7" s="50" t="s">
        <v>67</v>
      </c>
      <c r="G7" s="50" t="s">
        <v>68</v>
      </c>
      <c r="H7" s="50" t="s">
        <v>65</v>
      </c>
      <c r="I7" s="50" t="s">
        <v>69</v>
      </c>
      <c r="J7" s="50" t="s">
        <v>70</v>
      </c>
      <c r="K7" s="50" t="s">
        <v>68</v>
      </c>
      <c r="L7" s="50" t="s">
        <v>71</v>
      </c>
      <c r="M7" s="50" t="s">
        <v>72</v>
      </c>
      <c r="N7" s="50" t="s">
        <v>73</v>
      </c>
      <c r="O7" s="50" t="s">
        <v>71</v>
      </c>
      <c r="P7" s="50" t="s">
        <v>74</v>
      </c>
      <c r="Q7" s="50" t="s">
        <v>75</v>
      </c>
      <c r="R7" s="50" t="s">
        <v>72</v>
      </c>
      <c r="S7" s="50" t="s">
        <v>74</v>
      </c>
      <c r="T7" s="50" t="s">
        <v>71</v>
      </c>
      <c r="U7" s="50" t="s">
        <v>65</v>
      </c>
      <c r="V7" s="50" t="s">
        <v>72</v>
      </c>
      <c r="W7" s="50" t="s">
        <v>71</v>
      </c>
      <c r="X7" s="50" t="s">
        <v>76</v>
      </c>
      <c r="Y7" s="50" t="s">
        <v>66</v>
      </c>
      <c r="Z7" s="50" t="s">
        <v>76</v>
      </c>
      <c r="AA7" s="50" t="s">
        <v>77</v>
      </c>
      <c r="AB7" s="50" t="s">
        <v>78</v>
      </c>
      <c r="AC7" s="50" t="s">
        <v>66</v>
      </c>
      <c r="AD7" s="50" t="s">
        <v>66</v>
      </c>
      <c r="AE7" s="50" t="s">
        <v>79</v>
      </c>
      <c r="AF7" s="39"/>
    </row>
    <row r="8" spans="1:32" s="4" customFormat="1" x14ac:dyDescent="0.25">
      <c r="A8" s="39"/>
      <c r="B8" s="45" t="s">
        <v>241</v>
      </c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39"/>
    </row>
    <row r="9" spans="1:32" s="4" customFormat="1" x14ac:dyDescent="0.25">
      <c r="A9" s="39"/>
      <c r="B9" s="45" t="s">
        <v>242</v>
      </c>
      <c r="C9" s="46">
        <v>23.56</v>
      </c>
      <c r="D9" s="46">
        <v>33.450000000000003</v>
      </c>
      <c r="E9" s="46">
        <v>26.96</v>
      </c>
      <c r="F9" s="46">
        <v>29.33</v>
      </c>
      <c r="G9" s="46">
        <v>33.29</v>
      </c>
      <c r="H9" s="46">
        <v>27.36</v>
      </c>
      <c r="I9" s="46">
        <v>39.67</v>
      </c>
      <c r="J9" s="46">
        <v>28.76</v>
      </c>
      <c r="K9" s="46">
        <v>23.65</v>
      </c>
      <c r="L9" s="46">
        <v>20.079999999999998</v>
      </c>
      <c r="M9" s="46">
        <v>16.670000000000002</v>
      </c>
      <c r="N9" s="46">
        <v>17.82</v>
      </c>
      <c r="O9" s="46">
        <v>18.260000000000002</v>
      </c>
      <c r="P9" s="46">
        <v>25.31</v>
      </c>
      <c r="Q9" s="46">
        <v>18.670000000000002</v>
      </c>
      <c r="R9" s="46">
        <v>15.46</v>
      </c>
      <c r="S9" s="46">
        <v>24.57</v>
      </c>
      <c r="T9" s="46">
        <v>19.89</v>
      </c>
      <c r="U9" s="46">
        <v>17.46</v>
      </c>
      <c r="V9" s="46">
        <v>17.690000000000001</v>
      </c>
      <c r="W9" s="46">
        <v>17.010000000000002</v>
      </c>
      <c r="X9" s="46">
        <v>13.98</v>
      </c>
      <c r="Y9" s="46">
        <v>10.54</v>
      </c>
      <c r="Z9" s="46">
        <v>14.29</v>
      </c>
      <c r="AA9" s="46">
        <v>11.06</v>
      </c>
      <c r="AB9" s="46">
        <v>7.11</v>
      </c>
      <c r="AC9" s="46">
        <v>8.8699999999999992</v>
      </c>
      <c r="AD9" s="46">
        <v>6.21</v>
      </c>
      <c r="AE9" s="46">
        <v>6.57</v>
      </c>
      <c r="AF9" s="39"/>
    </row>
    <row r="10" spans="1:32" s="4" customFormat="1" x14ac:dyDescent="0.25">
      <c r="A10" s="39"/>
      <c r="B10" s="47" t="s">
        <v>156</v>
      </c>
      <c r="C10" s="46">
        <v>23.56</v>
      </c>
      <c r="D10" s="46">
        <v>33.450000000000003</v>
      </c>
      <c r="E10" s="46">
        <v>26.96</v>
      </c>
      <c r="F10" s="46">
        <v>29.33</v>
      </c>
      <c r="G10" s="46">
        <v>33.29</v>
      </c>
      <c r="H10" s="46">
        <v>27.36</v>
      </c>
      <c r="I10" s="46">
        <v>39.67</v>
      </c>
      <c r="J10" s="46">
        <v>28.76</v>
      </c>
      <c r="K10" s="46">
        <v>23.65</v>
      </c>
      <c r="L10" s="46">
        <v>20.079999999999998</v>
      </c>
      <c r="M10" s="46">
        <v>16.670000000000002</v>
      </c>
      <c r="N10" s="46">
        <v>17.82</v>
      </c>
      <c r="O10" s="46">
        <v>18.260000000000002</v>
      </c>
      <c r="P10" s="46">
        <v>25.31</v>
      </c>
      <c r="Q10" s="46">
        <v>18.670000000000002</v>
      </c>
      <c r="R10" s="46">
        <v>15.46</v>
      </c>
      <c r="S10" s="46">
        <v>24.57</v>
      </c>
      <c r="T10" s="46">
        <v>19.89</v>
      </c>
      <c r="U10" s="46">
        <v>17.46</v>
      </c>
      <c r="V10" s="46">
        <v>17.690000000000001</v>
      </c>
      <c r="W10" s="46">
        <v>17.010000000000002</v>
      </c>
      <c r="X10" s="46">
        <v>13.98</v>
      </c>
      <c r="Y10" s="46">
        <v>10.54</v>
      </c>
      <c r="Z10" s="46">
        <v>14.29</v>
      </c>
      <c r="AA10" s="46">
        <v>11.06</v>
      </c>
      <c r="AB10" s="46">
        <v>7.11</v>
      </c>
      <c r="AC10" s="46">
        <v>8.8699999999999992</v>
      </c>
      <c r="AD10" s="46">
        <v>6.21</v>
      </c>
      <c r="AE10" s="46">
        <v>6.57</v>
      </c>
      <c r="AF10" s="39"/>
    </row>
    <row r="11" spans="1:32" s="4" customFormat="1" x14ac:dyDescent="0.25">
      <c r="A11" s="39"/>
      <c r="B11" s="47" t="s">
        <v>157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6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6">
        <v>0</v>
      </c>
      <c r="AD11" s="46">
        <v>0</v>
      </c>
      <c r="AE11" s="46">
        <v>0</v>
      </c>
      <c r="AF11" s="39"/>
    </row>
    <row r="12" spans="1:32" s="4" customFormat="1" x14ac:dyDescent="0.25">
      <c r="A12" s="39"/>
      <c r="B12" s="45" t="s">
        <v>160</v>
      </c>
      <c r="C12" s="46">
        <v>0.88</v>
      </c>
      <c r="D12" s="46">
        <v>1.1499999999999999</v>
      </c>
      <c r="E12" s="46">
        <v>1.23</v>
      </c>
      <c r="F12" s="46">
        <v>1.27</v>
      </c>
      <c r="G12" s="46">
        <v>3.03</v>
      </c>
      <c r="H12" s="46">
        <v>3.63</v>
      </c>
      <c r="I12" s="46">
        <v>5.78</v>
      </c>
      <c r="J12" s="46">
        <v>5.43</v>
      </c>
      <c r="K12" s="46">
        <v>4.9800000000000004</v>
      </c>
      <c r="L12" s="46">
        <v>4.88</v>
      </c>
      <c r="M12" s="46">
        <v>4.4400000000000004</v>
      </c>
      <c r="N12" s="46">
        <v>4.18</v>
      </c>
      <c r="O12" s="46">
        <v>4.0199999999999996</v>
      </c>
      <c r="P12" s="46">
        <v>2.35</v>
      </c>
      <c r="Q12" s="46">
        <v>1.64</v>
      </c>
      <c r="R12" s="46">
        <v>1.38</v>
      </c>
      <c r="S12" s="46">
        <v>1.62</v>
      </c>
      <c r="T12" s="46">
        <v>1.29</v>
      </c>
      <c r="U12" s="46">
        <v>1.1200000000000001</v>
      </c>
      <c r="V12" s="46">
        <v>1.17</v>
      </c>
      <c r="W12" s="46">
        <v>0.77</v>
      </c>
      <c r="X12" s="46">
        <v>0.45</v>
      </c>
      <c r="Y12" s="46">
        <v>0.4</v>
      </c>
      <c r="Z12" s="46">
        <v>0.35</v>
      </c>
      <c r="AA12" s="46">
        <v>0.32</v>
      </c>
      <c r="AB12" s="46">
        <v>0.32</v>
      </c>
      <c r="AC12" s="46">
        <v>0.32</v>
      </c>
      <c r="AD12" s="46">
        <v>0.28000000000000003</v>
      </c>
      <c r="AE12" s="46">
        <v>0.26</v>
      </c>
      <c r="AF12" s="39"/>
    </row>
    <row r="13" spans="1:32" s="4" customFormat="1" x14ac:dyDescent="0.25">
      <c r="A13" s="39"/>
      <c r="B13" s="45" t="s">
        <v>243</v>
      </c>
      <c r="C13" s="46">
        <v>0.69</v>
      </c>
      <c r="D13" s="46">
        <v>0.83</v>
      </c>
      <c r="E13" s="46">
        <v>1.08</v>
      </c>
      <c r="F13" s="46">
        <v>1.59</v>
      </c>
      <c r="G13" s="46">
        <v>2.2799999999999998</v>
      </c>
      <c r="H13" s="46">
        <v>3.64</v>
      </c>
      <c r="I13" s="46">
        <v>5.68</v>
      </c>
      <c r="J13" s="46">
        <v>6.78</v>
      </c>
      <c r="K13" s="46">
        <v>8.1300000000000008</v>
      </c>
      <c r="L13" s="46">
        <v>9.06</v>
      </c>
      <c r="M13" s="46">
        <v>8.77</v>
      </c>
      <c r="N13" s="46">
        <v>9.27</v>
      </c>
      <c r="O13" s="46">
        <v>9.59</v>
      </c>
      <c r="P13" s="46">
        <v>9.76</v>
      </c>
      <c r="Q13" s="46">
        <v>9.94</v>
      </c>
      <c r="R13" s="46">
        <v>8.7799999999999994</v>
      </c>
      <c r="S13" s="46">
        <v>9.4</v>
      </c>
      <c r="T13" s="46">
        <v>7.04</v>
      </c>
      <c r="U13" s="46">
        <v>7.08</v>
      </c>
      <c r="V13" s="46">
        <v>6.67</v>
      </c>
      <c r="W13" s="46">
        <v>7.91</v>
      </c>
      <c r="X13" s="46">
        <v>5.84</v>
      </c>
      <c r="Y13" s="46">
        <v>4.1900000000000004</v>
      </c>
      <c r="Z13" s="46">
        <v>3.42</v>
      </c>
      <c r="AA13" s="46">
        <v>2.1</v>
      </c>
      <c r="AB13" s="46">
        <v>1.82</v>
      </c>
      <c r="AC13" s="46">
        <v>2.25</v>
      </c>
      <c r="AD13" s="46">
        <v>2.02</v>
      </c>
      <c r="AE13" s="46">
        <v>2.0699999999999998</v>
      </c>
      <c r="AF13" s="39"/>
    </row>
    <row r="14" spans="1:32" s="4" customFormat="1" x14ac:dyDescent="0.25">
      <c r="A14" s="39"/>
      <c r="B14" s="47" t="s">
        <v>244</v>
      </c>
      <c r="C14" s="46">
        <v>0.69</v>
      </c>
      <c r="D14" s="46">
        <v>0.83</v>
      </c>
      <c r="E14" s="46">
        <v>1.08</v>
      </c>
      <c r="F14" s="46">
        <v>1.59</v>
      </c>
      <c r="G14" s="46">
        <v>2.2799999999999998</v>
      </c>
      <c r="H14" s="46">
        <v>3.64</v>
      </c>
      <c r="I14" s="46">
        <v>5.68</v>
      </c>
      <c r="J14" s="46">
        <v>6.78</v>
      </c>
      <c r="K14" s="46">
        <v>8.1300000000000008</v>
      </c>
      <c r="L14" s="46">
        <v>9.06</v>
      </c>
      <c r="M14" s="46">
        <v>8.77</v>
      </c>
      <c r="N14" s="46">
        <v>9.27</v>
      </c>
      <c r="O14" s="46">
        <v>9.59</v>
      </c>
      <c r="P14" s="46">
        <v>9.76</v>
      </c>
      <c r="Q14" s="46">
        <v>9.94</v>
      </c>
      <c r="R14" s="46">
        <v>8.7799999999999994</v>
      </c>
      <c r="S14" s="46">
        <v>9.4</v>
      </c>
      <c r="T14" s="46">
        <v>7.04</v>
      </c>
      <c r="U14" s="46">
        <v>7.08</v>
      </c>
      <c r="V14" s="46">
        <v>6.67</v>
      </c>
      <c r="W14" s="46">
        <v>7.91</v>
      </c>
      <c r="X14" s="46">
        <v>5.84</v>
      </c>
      <c r="Y14" s="46">
        <v>4.1900000000000004</v>
      </c>
      <c r="Z14" s="46">
        <v>3.42</v>
      </c>
      <c r="AA14" s="46">
        <v>2.1</v>
      </c>
      <c r="AB14" s="46">
        <v>1.82</v>
      </c>
      <c r="AC14" s="46">
        <v>2.25</v>
      </c>
      <c r="AD14" s="46">
        <v>2.02</v>
      </c>
      <c r="AE14" s="46">
        <v>2.0699999999999998</v>
      </c>
      <c r="AF14" s="39"/>
    </row>
    <row r="15" spans="1:32" s="4" customFormat="1" x14ac:dyDescent="0.25">
      <c r="A15" s="39"/>
      <c r="B15" s="45" t="s">
        <v>163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39"/>
    </row>
    <row r="16" spans="1:32" s="4" customFormat="1" x14ac:dyDescent="0.25">
      <c r="A16" s="39"/>
      <c r="B16" s="45" t="s">
        <v>164</v>
      </c>
      <c r="C16" s="46">
        <v>0.83</v>
      </c>
      <c r="D16" s="46">
        <v>1.06</v>
      </c>
      <c r="E16" s="46">
        <v>1.35</v>
      </c>
      <c r="F16" s="46">
        <v>1.61</v>
      </c>
      <c r="G16" s="46">
        <v>1.74</v>
      </c>
      <c r="H16" s="46">
        <v>1.85</v>
      </c>
      <c r="I16" s="46">
        <v>2.08</v>
      </c>
      <c r="J16" s="46">
        <v>2.93</v>
      </c>
      <c r="K16" s="46">
        <v>3.93</v>
      </c>
      <c r="L16" s="46">
        <v>4.38</v>
      </c>
      <c r="M16" s="46">
        <v>5.57</v>
      </c>
      <c r="N16" s="46">
        <v>5.85</v>
      </c>
      <c r="O16" s="46">
        <v>6.79</v>
      </c>
      <c r="P16" s="46">
        <v>8.08</v>
      </c>
      <c r="Q16" s="46">
        <v>9.52</v>
      </c>
      <c r="R16" s="46">
        <v>9.81</v>
      </c>
      <c r="S16" s="46">
        <v>9.1999999999999993</v>
      </c>
      <c r="T16" s="46">
        <v>10.31</v>
      </c>
      <c r="U16" s="46">
        <v>10.1</v>
      </c>
      <c r="V16" s="46">
        <v>10.06</v>
      </c>
      <c r="W16" s="46">
        <v>12.43</v>
      </c>
      <c r="X16" s="46">
        <v>14.18</v>
      </c>
      <c r="Y16" s="46">
        <v>14.84</v>
      </c>
      <c r="Z16" s="46">
        <v>15.97</v>
      </c>
      <c r="AA16" s="46">
        <v>17.98</v>
      </c>
      <c r="AB16" s="46">
        <v>18.940000000000001</v>
      </c>
      <c r="AC16" s="46">
        <v>18.39</v>
      </c>
      <c r="AD16" s="46">
        <v>21.81</v>
      </c>
      <c r="AE16" s="46">
        <v>20.77</v>
      </c>
      <c r="AF16" s="39"/>
    </row>
    <row r="17" spans="1:32" s="4" customFormat="1" x14ac:dyDescent="0.25">
      <c r="A17" s="39"/>
      <c r="B17" s="47" t="s">
        <v>165</v>
      </c>
      <c r="C17" s="46">
        <v>0.03</v>
      </c>
      <c r="D17" s="46">
        <v>0.03</v>
      </c>
      <c r="E17" s="46">
        <v>0.03</v>
      </c>
      <c r="F17" s="46">
        <v>0.03</v>
      </c>
      <c r="G17" s="46">
        <v>0.03</v>
      </c>
      <c r="H17" s="46">
        <v>0.03</v>
      </c>
      <c r="I17" s="46">
        <v>0.02</v>
      </c>
      <c r="J17" s="46">
        <v>0.02</v>
      </c>
      <c r="K17" s="46">
        <v>0.03</v>
      </c>
      <c r="L17" s="46">
        <v>0.03</v>
      </c>
      <c r="M17" s="46">
        <v>0.03</v>
      </c>
      <c r="N17" s="46">
        <v>0.03</v>
      </c>
      <c r="O17" s="46">
        <v>0.03</v>
      </c>
      <c r="P17" s="46">
        <v>0.02</v>
      </c>
      <c r="Q17" s="46">
        <v>0.03</v>
      </c>
      <c r="R17" s="46">
        <v>0.02</v>
      </c>
      <c r="S17" s="46">
        <v>0.02</v>
      </c>
      <c r="T17" s="46">
        <v>0.03</v>
      </c>
      <c r="U17" s="46">
        <v>0.03</v>
      </c>
      <c r="V17" s="46">
        <v>0.02</v>
      </c>
      <c r="W17" s="46">
        <v>0.02</v>
      </c>
      <c r="X17" s="46">
        <v>0.02</v>
      </c>
      <c r="Y17" s="46">
        <v>0.02</v>
      </c>
      <c r="Z17" s="46">
        <v>0.01</v>
      </c>
      <c r="AA17" s="46">
        <v>0.02</v>
      </c>
      <c r="AB17" s="46">
        <v>0.02</v>
      </c>
      <c r="AC17" s="46">
        <v>0.02</v>
      </c>
      <c r="AD17" s="46">
        <v>0.02</v>
      </c>
      <c r="AE17" s="46">
        <v>0.01</v>
      </c>
      <c r="AF17" s="39"/>
    </row>
    <row r="18" spans="1:32" s="4" customFormat="1" x14ac:dyDescent="0.25">
      <c r="A18" s="39"/>
      <c r="B18" s="47" t="s">
        <v>166</v>
      </c>
      <c r="C18" s="46">
        <v>0.61</v>
      </c>
      <c r="D18" s="46">
        <v>0.74</v>
      </c>
      <c r="E18" s="46">
        <v>0.92</v>
      </c>
      <c r="F18" s="46">
        <v>1.03</v>
      </c>
      <c r="G18" s="46">
        <v>1.1399999999999999</v>
      </c>
      <c r="H18" s="46">
        <v>1.18</v>
      </c>
      <c r="I18" s="46">
        <v>1.23</v>
      </c>
      <c r="J18" s="46">
        <v>1.93</v>
      </c>
      <c r="K18" s="46">
        <v>2.82</v>
      </c>
      <c r="L18" s="46">
        <v>3.03</v>
      </c>
      <c r="M18" s="46">
        <v>4.24</v>
      </c>
      <c r="N18" s="46">
        <v>4.3099999999999996</v>
      </c>
      <c r="O18" s="46">
        <v>4.88</v>
      </c>
      <c r="P18" s="46">
        <v>5.56</v>
      </c>
      <c r="Q18" s="46">
        <v>6.58</v>
      </c>
      <c r="R18" s="46">
        <v>6.61</v>
      </c>
      <c r="S18" s="46">
        <v>6.11</v>
      </c>
      <c r="T18" s="46">
        <v>7.17</v>
      </c>
      <c r="U18" s="46">
        <v>6.93</v>
      </c>
      <c r="V18" s="46">
        <v>6.72</v>
      </c>
      <c r="W18" s="46">
        <v>7.81</v>
      </c>
      <c r="X18" s="46">
        <v>9.77</v>
      </c>
      <c r="Y18" s="46">
        <v>10.27</v>
      </c>
      <c r="Z18" s="46">
        <v>11.12</v>
      </c>
      <c r="AA18" s="46">
        <v>13.08</v>
      </c>
      <c r="AB18" s="46">
        <v>14.13</v>
      </c>
      <c r="AC18" s="46">
        <v>12.78</v>
      </c>
      <c r="AD18" s="46">
        <v>14.78</v>
      </c>
      <c r="AE18" s="46">
        <v>13.9</v>
      </c>
      <c r="AF18" s="39"/>
    </row>
    <row r="19" spans="1:32" s="4" customFormat="1" x14ac:dyDescent="0.25">
      <c r="A19" s="39"/>
      <c r="B19" s="47" t="s">
        <v>245</v>
      </c>
      <c r="C19" s="46">
        <v>0.15</v>
      </c>
      <c r="D19" s="46">
        <v>0.24</v>
      </c>
      <c r="E19" s="46">
        <v>0.35</v>
      </c>
      <c r="F19" s="46">
        <v>0.47</v>
      </c>
      <c r="G19" s="46">
        <v>0.48</v>
      </c>
      <c r="H19" s="46">
        <v>0.53</v>
      </c>
      <c r="I19" s="46">
        <v>0.72</v>
      </c>
      <c r="J19" s="46">
        <v>0.81</v>
      </c>
      <c r="K19" s="46">
        <v>0.89</v>
      </c>
      <c r="L19" s="46">
        <v>1.1200000000000001</v>
      </c>
      <c r="M19" s="46">
        <v>1.0900000000000001</v>
      </c>
      <c r="N19" s="46">
        <v>1.29</v>
      </c>
      <c r="O19" s="46">
        <v>1.64</v>
      </c>
      <c r="P19" s="46">
        <v>2.2200000000000002</v>
      </c>
      <c r="Q19" s="46">
        <v>2.63</v>
      </c>
      <c r="R19" s="46">
        <v>2.89</v>
      </c>
      <c r="S19" s="46">
        <v>2.78</v>
      </c>
      <c r="T19" s="46">
        <v>2.8</v>
      </c>
      <c r="U19" s="46">
        <v>2.85</v>
      </c>
      <c r="V19" s="46">
        <v>2.96</v>
      </c>
      <c r="W19" s="46">
        <v>4.24</v>
      </c>
      <c r="X19" s="46">
        <v>4.03</v>
      </c>
      <c r="Y19" s="46">
        <v>4.07</v>
      </c>
      <c r="Z19" s="46">
        <v>3.93</v>
      </c>
      <c r="AA19" s="46">
        <v>3.84</v>
      </c>
      <c r="AB19" s="46">
        <v>3.71</v>
      </c>
      <c r="AC19" s="46">
        <v>4.34</v>
      </c>
      <c r="AD19" s="46">
        <v>5.68</v>
      </c>
      <c r="AE19" s="46">
        <v>5.28</v>
      </c>
      <c r="AF19" s="39"/>
    </row>
    <row r="20" spans="1:32" s="4" customFormat="1" x14ac:dyDescent="0.25">
      <c r="A20" s="39"/>
      <c r="B20" s="47" t="s">
        <v>170</v>
      </c>
      <c r="C20" s="46">
        <v>0.04</v>
      </c>
      <c r="D20" s="46">
        <v>0.06</v>
      </c>
      <c r="E20" s="46">
        <v>0.06</v>
      </c>
      <c r="F20" s="46">
        <v>0.08</v>
      </c>
      <c r="G20" s="46">
        <v>0.09</v>
      </c>
      <c r="H20" s="46">
        <v>0.11</v>
      </c>
      <c r="I20" s="46">
        <v>0.11</v>
      </c>
      <c r="J20" s="46">
        <v>0.16</v>
      </c>
      <c r="K20" s="46">
        <v>0.19</v>
      </c>
      <c r="L20" s="46">
        <v>0.2</v>
      </c>
      <c r="M20" s="46">
        <v>0.21</v>
      </c>
      <c r="N20" s="46">
        <v>0.22</v>
      </c>
      <c r="O20" s="46">
        <v>0.24</v>
      </c>
      <c r="P20" s="46">
        <v>0.28000000000000003</v>
      </c>
      <c r="Q20" s="46">
        <v>0.28000000000000003</v>
      </c>
      <c r="R20" s="46">
        <v>0.28000000000000003</v>
      </c>
      <c r="S20" s="46">
        <v>0.28000000000000003</v>
      </c>
      <c r="T20" s="46">
        <v>0.3</v>
      </c>
      <c r="U20" s="46">
        <v>0.28999999999999998</v>
      </c>
      <c r="V20" s="46">
        <v>0.36</v>
      </c>
      <c r="W20" s="46">
        <v>0.36</v>
      </c>
      <c r="X20" s="46">
        <v>0.35</v>
      </c>
      <c r="Y20" s="46">
        <v>0.38</v>
      </c>
      <c r="Z20" s="46">
        <v>0.38</v>
      </c>
      <c r="AA20" s="46">
        <v>0.45</v>
      </c>
      <c r="AB20" s="46">
        <v>0.46</v>
      </c>
      <c r="AC20" s="46">
        <v>0.5</v>
      </c>
      <c r="AD20" s="46">
        <v>0.57999999999999996</v>
      </c>
      <c r="AE20" s="46">
        <v>0.62</v>
      </c>
      <c r="AF20" s="39"/>
    </row>
    <row r="21" spans="1:32" s="4" customFormat="1" x14ac:dyDescent="0.25">
      <c r="A21" s="39"/>
      <c r="B21" s="47" t="s">
        <v>171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0.01</v>
      </c>
      <c r="AC21" s="46">
        <v>0</v>
      </c>
      <c r="AD21" s="46">
        <v>0</v>
      </c>
      <c r="AE21" s="46">
        <v>0</v>
      </c>
      <c r="AF21" s="39"/>
    </row>
    <row r="22" spans="1:32" s="4" customFormat="1" x14ac:dyDescent="0.25">
      <c r="A22" s="39"/>
      <c r="B22" s="47" t="s">
        <v>246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0.01</v>
      </c>
      <c r="X22" s="46">
        <v>0.01</v>
      </c>
      <c r="Y22" s="46">
        <v>0.1</v>
      </c>
      <c r="Z22" s="46">
        <v>0.52</v>
      </c>
      <c r="AA22" s="46">
        <v>0.6</v>
      </c>
      <c r="AB22" s="46">
        <v>0.6</v>
      </c>
      <c r="AC22" s="46">
        <v>0.74</v>
      </c>
      <c r="AD22" s="46">
        <v>0.75</v>
      </c>
      <c r="AE22" s="46">
        <v>0.95</v>
      </c>
      <c r="AF22" s="39"/>
    </row>
    <row r="23" spans="1:32" s="4" customFormat="1" x14ac:dyDescent="0.25">
      <c r="A23" s="39"/>
      <c r="B23" s="47" t="s">
        <v>187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39"/>
    </row>
    <row r="24" spans="1:32" s="4" customFormat="1" x14ac:dyDescent="0.25">
      <c r="A24" s="39"/>
      <c r="B24" s="47" t="s">
        <v>247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39"/>
    </row>
    <row r="25" spans="1:32" s="4" customFormat="1" x14ac:dyDescent="0.25">
      <c r="A25" s="39"/>
      <c r="B25" s="45" t="s">
        <v>248</v>
      </c>
      <c r="C25" s="46">
        <v>0.02</v>
      </c>
      <c r="D25" s="46">
        <v>0.06</v>
      </c>
      <c r="E25" s="46">
        <v>0.11</v>
      </c>
      <c r="F25" s="46">
        <v>0.19</v>
      </c>
      <c r="G25" s="46">
        <v>0.23</v>
      </c>
      <c r="H25" s="46">
        <v>0.27</v>
      </c>
      <c r="I25" s="46">
        <v>0.34</v>
      </c>
      <c r="J25" s="46">
        <v>0.38</v>
      </c>
      <c r="K25" s="46">
        <v>0.39</v>
      </c>
      <c r="L25" s="46">
        <v>0.48</v>
      </c>
      <c r="M25" s="46">
        <v>0.56000000000000005</v>
      </c>
      <c r="N25" s="46">
        <v>0.59</v>
      </c>
      <c r="O25" s="46">
        <v>0.62</v>
      </c>
      <c r="P25" s="46">
        <v>0.67</v>
      </c>
      <c r="Q25" s="46">
        <v>0.65</v>
      </c>
      <c r="R25" s="46">
        <v>0.82</v>
      </c>
      <c r="S25" s="46">
        <v>0.82</v>
      </c>
      <c r="T25" s="46">
        <v>0.8</v>
      </c>
      <c r="U25" s="46">
        <v>0.86</v>
      </c>
      <c r="V25" s="46">
        <v>0.79</v>
      </c>
      <c r="W25" s="46">
        <v>0.75</v>
      </c>
      <c r="X25" s="46">
        <v>0.78</v>
      </c>
      <c r="Y25" s="46">
        <v>0.73</v>
      </c>
      <c r="Z25" s="46">
        <v>0.72</v>
      </c>
      <c r="AA25" s="46">
        <v>0.72</v>
      </c>
      <c r="AB25" s="46">
        <v>0.75</v>
      </c>
      <c r="AC25" s="46">
        <v>0.7</v>
      </c>
      <c r="AD25" s="46">
        <v>0.72</v>
      </c>
      <c r="AE25" s="46">
        <v>0.7</v>
      </c>
      <c r="AF25" s="39"/>
    </row>
    <row r="26" spans="1:32" s="4" customFormat="1" x14ac:dyDescent="0.25">
      <c r="A26" s="39"/>
      <c r="B26" s="45" t="s">
        <v>249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39"/>
    </row>
    <row r="27" spans="1:32" s="4" customFormat="1" x14ac:dyDescent="0.25">
      <c r="A27" s="39"/>
      <c r="B27" s="82" t="s">
        <v>250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39"/>
    </row>
    <row r="28" spans="1:32" s="4" customFormat="1" x14ac:dyDescent="0.25">
      <c r="A28" s="39"/>
      <c r="B28" s="45" t="s">
        <v>251</v>
      </c>
      <c r="C28" s="46">
        <v>2.72</v>
      </c>
      <c r="D28" s="46">
        <v>2.71</v>
      </c>
      <c r="E28" s="46">
        <v>2.31</v>
      </c>
      <c r="F28" s="46">
        <v>2.8</v>
      </c>
      <c r="G28" s="46">
        <v>5.29</v>
      </c>
      <c r="H28" s="46">
        <v>5.41</v>
      </c>
      <c r="I28" s="46">
        <v>7.35</v>
      </c>
      <c r="J28" s="46">
        <v>4.6100000000000003</v>
      </c>
      <c r="K28" s="46">
        <v>5.42</v>
      </c>
      <c r="L28" s="46">
        <v>5.35</v>
      </c>
      <c r="M28" s="46">
        <v>6.74</v>
      </c>
      <c r="N28" s="46">
        <v>5.84</v>
      </c>
      <c r="O28" s="46">
        <v>6.15</v>
      </c>
      <c r="P28" s="46">
        <v>5.72</v>
      </c>
      <c r="Q28" s="46">
        <v>6.66</v>
      </c>
      <c r="R28" s="46">
        <v>6.65</v>
      </c>
      <c r="S28" s="46">
        <v>6.17</v>
      </c>
      <c r="T28" s="46">
        <v>7.28</v>
      </c>
      <c r="U28" s="46">
        <v>7.01</v>
      </c>
      <c r="V28" s="46">
        <v>6.8</v>
      </c>
      <c r="W28" s="46">
        <v>7.92</v>
      </c>
      <c r="X28" s="46">
        <v>9.86</v>
      </c>
      <c r="Y28" s="46">
        <v>10.35</v>
      </c>
      <c r="Z28" s="46">
        <v>11.19</v>
      </c>
      <c r="AA28" s="46">
        <v>13.11</v>
      </c>
      <c r="AB28" s="46">
        <v>14.16</v>
      </c>
      <c r="AC28" s="46">
        <v>12.81</v>
      </c>
      <c r="AD28" s="46">
        <v>14.82</v>
      </c>
      <c r="AE28" s="46">
        <v>13.93</v>
      </c>
      <c r="AF28" s="39"/>
    </row>
    <row r="29" spans="1:32" s="4" customFormat="1" x14ac:dyDescent="0.25">
      <c r="A29" s="39"/>
      <c r="B29" s="45" t="s">
        <v>252</v>
      </c>
      <c r="C29" s="46">
        <v>22.68</v>
      </c>
      <c r="D29" s="46">
        <v>33.21</v>
      </c>
      <c r="E29" s="46">
        <v>27.69</v>
      </c>
      <c r="F29" s="46">
        <v>30.37</v>
      </c>
      <c r="G29" s="46">
        <v>34.299999999999997</v>
      </c>
      <c r="H29" s="46">
        <v>30.12</v>
      </c>
      <c r="I29" s="46">
        <v>44.52</v>
      </c>
      <c r="J29" s="46">
        <v>37.78</v>
      </c>
      <c r="K29" s="46">
        <v>33.46</v>
      </c>
      <c r="L29" s="46">
        <v>30.87</v>
      </c>
      <c r="M29" s="46">
        <v>26.49</v>
      </c>
      <c r="N29" s="46">
        <v>29.23</v>
      </c>
      <c r="O29" s="46">
        <v>30.47</v>
      </c>
      <c r="P29" s="46">
        <v>37.700000000000003</v>
      </c>
      <c r="Q29" s="46">
        <v>31.03</v>
      </c>
      <c r="R29" s="46">
        <v>26.72</v>
      </c>
      <c r="S29" s="46">
        <v>36.86</v>
      </c>
      <c r="T29" s="46">
        <v>29.68</v>
      </c>
      <c r="U29" s="46">
        <v>27.31</v>
      </c>
      <c r="V29" s="46">
        <v>27.49</v>
      </c>
      <c r="W29" s="46">
        <v>28.65</v>
      </c>
      <c r="X29" s="46">
        <v>23.21</v>
      </c>
      <c r="Y29" s="46">
        <v>18.309999999999999</v>
      </c>
      <c r="Z29" s="46">
        <v>21.13</v>
      </c>
      <c r="AA29" s="46">
        <v>16.47</v>
      </c>
      <c r="AB29" s="46">
        <v>11.98</v>
      </c>
      <c r="AC29" s="46">
        <v>14.95</v>
      </c>
      <c r="AD29" s="46">
        <v>13.38</v>
      </c>
      <c r="AE29" s="46">
        <v>13.35</v>
      </c>
      <c r="AF29" s="39"/>
    </row>
    <row r="30" spans="1:32" s="4" customFormat="1" x14ac:dyDescent="0.25">
      <c r="A30" s="39"/>
      <c r="B30" s="45" t="s">
        <v>253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0.01</v>
      </c>
      <c r="W30" s="46">
        <v>0.01</v>
      </c>
      <c r="X30" s="46">
        <v>0.02</v>
      </c>
      <c r="Y30" s="46">
        <v>0.11</v>
      </c>
      <c r="Z30" s="46">
        <v>0.52</v>
      </c>
      <c r="AA30" s="46">
        <v>0.6</v>
      </c>
      <c r="AB30" s="46">
        <v>0.61</v>
      </c>
      <c r="AC30" s="46">
        <v>0.74</v>
      </c>
      <c r="AD30" s="46">
        <v>0.75</v>
      </c>
      <c r="AE30" s="46">
        <v>0.95</v>
      </c>
      <c r="AF30" s="39"/>
    </row>
    <row r="31" spans="1:32" s="4" customFormat="1" x14ac:dyDescent="0.25">
      <c r="A31" s="39"/>
      <c r="B31" s="45" t="s">
        <v>254</v>
      </c>
      <c r="C31" s="46">
        <v>0.57999999999999996</v>
      </c>
      <c r="D31" s="46">
        <v>0.63</v>
      </c>
      <c r="E31" s="46">
        <v>0.74</v>
      </c>
      <c r="F31" s="46">
        <v>0.8</v>
      </c>
      <c r="G31" s="46">
        <v>0.98</v>
      </c>
      <c r="H31" s="46">
        <v>1.21</v>
      </c>
      <c r="I31" s="46">
        <v>1.67</v>
      </c>
      <c r="J31" s="46">
        <v>1.88</v>
      </c>
      <c r="K31" s="46">
        <v>2.2000000000000002</v>
      </c>
      <c r="L31" s="46">
        <v>2.66</v>
      </c>
      <c r="M31" s="46">
        <v>2.79</v>
      </c>
      <c r="N31" s="46">
        <v>2.64</v>
      </c>
      <c r="O31" s="46">
        <v>2.65</v>
      </c>
      <c r="P31" s="46">
        <v>2.74</v>
      </c>
      <c r="Q31" s="46">
        <v>2.73</v>
      </c>
      <c r="R31" s="46">
        <v>2.87</v>
      </c>
      <c r="S31" s="46">
        <v>2.58</v>
      </c>
      <c r="T31" s="46">
        <v>2.36</v>
      </c>
      <c r="U31" s="46">
        <v>2.29</v>
      </c>
      <c r="V31" s="46">
        <v>2.1</v>
      </c>
      <c r="W31" s="46">
        <v>2.2799999999999998</v>
      </c>
      <c r="X31" s="46">
        <v>2.14</v>
      </c>
      <c r="Y31" s="46">
        <v>1.94</v>
      </c>
      <c r="Z31" s="46">
        <v>1.91</v>
      </c>
      <c r="AA31" s="46">
        <v>2.0099999999999998</v>
      </c>
      <c r="AB31" s="46">
        <v>2.19</v>
      </c>
      <c r="AC31" s="46">
        <v>2.0299999999999998</v>
      </c>
      <c r="AD31" s="46">
        <v>2.09</v>
      </c>
      <c r="AE31" s="46">
        <v>2.15</v>
      </c>
      <c r="AF31" s="39"/>
    </row>
    <row r="32" spans="1:32" s="4" customFormat="1" x14ac:dyDescent="0.25">
      <c r="A32" s="39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39"/>
    </row>
    <row r="33" spans="1:32" s="4" customFormat="1" x14ac:dyDescent="0.25">
      <c r="A33" s="39"/>
      <c r="B33" s="42" t="s">
        <v>255</v>
      </c>
      <c r="C33" s="50">
        <v>9119.98</v>
      </c>
      <c r="D33" s="50">
        <v>9563.86</v>
      </c>
      <c r="E33" s="50">
        <v>10008.950000000001</v>
      </c>
      <c r="F33" s="50">
        <v>10331.1</v>
      </c>
      <c r="G33" s="50">
        <v>10315.24</v>
      </c>
      <c r="H33" s="50">
        <v>10823.5</v>
      </c>
      <c r="I33" s="50">
        <v>10798.22</v>
      </c>
      <c r="J33" s="50">
        <v>11482.35</v>
      </c>
      <c r="K33" s="50">
        <v>11853.48</v>
      </c>
      <c r="L33" s="50">
        <v>11871.45</v>
      </c>
      <c r="M33" s="50">
        <v>12316</v>
      </c>
      <c r="N33" s="50">
        <v>12486</v>
      </c>
      <c r="O33" s="50">
        <v>12644</v>
      </c>
      <c r="P33" s="50">
        <v>12917</v>
      </c>
      <c r="Q33" s="50">
        <v>12986</v>
      </c>
      <c r="R33" s="50">
        <v>13036</v>
      </c>
      <c r="S33" s="50">
        <v>12977</v>
      </c>
      <c r="T33" s="50">
        <v>13000</v>
      </c>
      <c r="U33" s="50">
        <v>13002</v>
      </c>
      <c r="V33" s="50">
        <v>13393</v>
      </c>
      <c r="W33" s="50">
        <v>13438</v>
      </c>
      <c r="X33" s="50">
        <v>13587</v>
      </c>
      <c r="Y33" s="50">
        <v>14073</v>
      </c>
      <c r="Z33" s="50">
        <v>13809</v>
      </c>
      <c r="AA33" s="50">
        <v>13624</v>
      </c>
      <c r="AB33" s="50">
        <v>14001.87</v>
      </c>
      <c r="AC33" s="50">
        <v>14225.95</v>
      </c>
      <c r="AD33" s="50">
        <v>14320.88</v>
      </c>
      <c r="AE33" s="50">
        <v>15072.54</v>
      </c>
      <c r="AF33" s="39"/>
    </row>
    <row r="34" spans="1:32" s="4" customFormat="1" x14ac:dyDescent="0.25">
      <c r="A34" s="39"/>
      <c r="B34" s="45" t="s">
        <v>256</v>
      </c>
      <c r="C34" s="51">
        <v>8784</v>
      </c>
      <c r="D34" s="51">
        <v>9162</v>
      </c>
      <c r="E34" s="51">
        <v>9563</v>
      </c>
      <c r="F34" s="51">
        <v>9853</v>
      </c>
      <c r="G34" s="51">
        <v>9785</v>
      </c>
      <c r="H34" s="51">
        <v>10214</v>
      </c>
      <c r="I34" s="51">
        <v>9973</v>
      </c>
      <c r="J34" s="51">
        <v>10348</v>
      </c>
      <c r="K34" s="51">
        <v>10403</v>
      </c>
      <c r="L34" s="51">
        <v>10106</v>
      </c>
      <c r="M34" s="51">
        <v>9915</v>
      </c>
      <c r="N34" s="51">
        <v>9977</v>
      </c>
      <c r="O34" s="51">
        <v>9736</v>
      </c>
      <c r="P34" s="51">
        <v>9784</v>
      </c>
      <c r="Q34" s="51">
        <v>9849</v>
      </c>
      <c r="R34" s="51">
        <v>9894</v>
      </c>
      <c r="S34" s="51">
        <v>9829</v>
      </c>
      <c r="T34" s="51">
        <v>9864</v>
      </c>
      <c r="U34" s="51">
        <v>9827</v>
      </c>
      <c r="V34" s="51">
        <v>9897</v>
      </c>
      <c r="W34" s="51">
        <v>9620</v>
      </c>
      <c r="X34" s="51">
        <v>9609</v>
      </c>
      <c r="Y34" s="51">
        <v>9500</v>
      </c>
      <c r="Z34" s="51">
        <v>8410</v>
      </c>
      <c r="AA34" s="51">
        <v>8122</v>
      </c>
      <c r="AB34" s="51">
        <v>8135.91</v>
      </c>
      <c r="AC34" s="51">
        <v>8120.16</v>
      </c>
      <c r="AD34" s="51">
        <v>7915.66</v>
      </c>
      <c r="AE34" s="51">
        <v>7944.69</v>
      </c>
      <c r="AF34" s="39"/>
    </row>
    <row r="35" spans="1:32" s="4" customFormat="1" x14ac:dyDescent="0.25">
      <c r="A35" s="52"/>
      <c r="B35" s="45" t="s">
        <v>163</v>
      </c>
      <c r="C35" s="51" t="s">
        <v>33</v>
      </c>
      <c r="D35" s="51" t="s">
        <v>33</v>
      </c>
      <c r="E35" s="51" t="s">
        <v>33</v>
      </c>
      <c r="F35" s="51" t="s">
        <v>33</v>
      </c>
      <c r="G35" s="51" t="s">
        <v>33</v>
      </c>
      <c r="H35" s="51" t="s">
        <v>33</v>
      </c>
      <c r="I35" s="51" t="s">
        <v>33</v>
      </c>
      <c r="J35" s="51" t="s">
        <v>33</v>
      </c>
      <c r="K35" s="51" t="s">
        <v>33</v>
      </c>
      <c r="L35" s="51" t="s">
        <v>33</v>
      </c>
      <c r="M35" s="51" t="s">
        <v>33</v>
      </c>
      <c r="N35" s="51" t="s">
        <v>33</v>
      </c>
      <c r="O35" s="51" t="s">
        <v>33</v>
      </c>
      <c r="P35" s="51" t="s">
        <v>33</v>
      </c>
      <c r="Q35" s="51" t="s">
        <v>33</v>
      </c>
      <c r="R35" s="51" t="s">
        <v>33</v>
      </c>
      <c r="S35" s="51" t="s">
        <v>33</v>
      </c>
      <c r="T35" s="51" t="s">
        <v>33</v>
      </c>
      <c r="U35" s="51" t="s">
        <v>33</v>
      </c>
      <c r="V35" s="51" t="s">
        <v>33</v>
      </c>
      <c r="W35" s="51" t="s">
        <v>33</v>
      </c>
      <c r="X35" s="51" t="s">
        <v>33</v>
      </c>
      <c r="Y35" s="51" t="s">
        <v>33</v>
      </c>
      <c r="Z35" s="51" t="s">
        <v>33</v>
      </c>
      <c r="AA35" s="51" t="s">
        <v>33</v>
      </c>
      <c r="AB35" s="51" t="s">
        <v>33</v>
      </c>
      <c r="AC35" s="51" t="s">
        <v>33</v>
      </c>
      <c r="AD35" s="51" t="s">
        <v>33</v>
      </c>
      <c r="AE35" s="51" t="s">
        <v>33</v>
      </c>
      <c r="AF35" s="52"/>
    </row>
    <row r="36" spans="1:32" s="4" customFormat="1" x14ac:dyDescent="0.25">
      <c r="A36" s="52"/>
      <c r="B36" s="45" t="s">
        <v>165</v>
      </c>
      <c r="C36" s="51">
        <v>10</v>
      </c>
      <c r="D36" s="51">
        <v>9</v>
      </c>
      <c r="E36" s="51">
        <v>10</v>
      </c>
      <c r="F36" s="51">
        <v>10</v>
      </c>
      <c r="G36" s="51">
        <v>9</v>
      </c>
      <c r="H36" s="51">
        <v>10</v>
      </c>
      <c r="I36" s="51">
        <v>10</v>
      </c>
      <c r="J36" s="51">
        <v>10</v>
      </c>
      <c r="K36" s="51">
        <v>11</v>
      </c>
      <c r="L36" s="51">
        <v>11</v>
      </c>
      <c r="M36" s="51">
        <v>10</v>
      </c>
      <c r="N36" s="51">
        <v>11</v>
      </c>
      <c r="O36" s="51">
        <v>11</v>
      </c>
      <c r="P36" s="51">
        <v>11</v>
      </c>
      <c r="Q36" s="51">
        <v>11</v>
      </c>
      <c r="R36" s="51">
        <v>11</v>
      </c>
      <c r="S36" s="51">
        <v>9</v>
      </c>
      <c r="T36" s="51">
        <v>9</v>
      </c>
      <c r="U36" s="51">
        <v>9</v>
      </c>
      <c r="V36" s="51">
        <v>9</v>
      </c>
      <c r="W36" s="51">
        <v>9</v>
      </c>
      <c r="X36" s="51">
        <v>9</v>
      </c>
      <c r="Y36" s="51">
        <v>9</v>
      </c>
      <c r="Z36" s="51">
        <v>9</v>
      </c>
      <c r="AA36" s="51">
        <v>9</v>
      </c>
      <c r="AB36" s="51">
        <v>6.88</v>
      </c>
      <c r="AC36" s="51">
        <v>9.27</v>
      </c>
      <c r="AD36" s="51">
        <v>9.23</v>
      </c>
      <c r="AE36" s="51">
        <v>9.23</v>
      </c>
      <c r="AF36" s="52"/>
    </row>
    <row r="37" spans="1:32" s="4" customFormat="1" x14ac:dyDescent="0.25">
      <c r="A37" s="52"/>
      <c r="B37" s="45" t="s">
        <v>166</v>
      </c>
      <c r="C37" s="51">
        <v>325.98</v>
      </c>
      <c r="D37" s="51">
        <v>392.86</v>
      </c>
      <c r="E37" s="51">
        <v>435.95</v>
      </c>
      <c r="F37" s="51">
        <v>468.1</v>
      </c>
      <c r="G37" s="51">
        <v>521.24</v>
      </c>
      <c r="H37" s="51">
        <v>599.5</v>
      </c>
      <c r="I37" s="51">
        <v>814.22</v>
      </c>
      <c r="J37" s="51">
        <v>1123.3499999999999</v>
      </c>
      <c r="K37" s="51">
        <v>1438.48</v>
      </c>
      <c r="L37" s="51">
        <v>1753.45</v>
      </c>
      <c r="M37" s="51">
        <v>2390</v>
      </c>
      <c r="N37" s="51">
        <v>2497</v>
      </c>
      <c r="O37" s="51">
        <v>2895</v>
      </c>
      <c r="P37" s="51">
        <v>3120</v>
      </c>
      <c r="Q37" s="51">
        <v>3124</v>
      </c>
      <c r="R37" s="51">
        <v>3128</v>
      </c>
      <c r="S37" s="51">
        <v>3136</v>
      </c>
      <c r="T37" s="51">
        <v>3124</v>
      </c>
      <c r="U37" s="51">
        <v>3163</v>
      </c>
      <c r="V37" s="51">
        <v>3482</v>
      </c>
      <c r="W37" s="51">
        <v>3802</v>
      </c>
      <c r="X37" s="51">
        <v>3952</v>
      </c>
      <c r="Y37" s="51">
        <v>4162</v>
      </c>
      <c r="Z37" s="51">
        <v>4819</v>
      </c>
      <c r="AA37" s="51">
        <v>4886</v>
      </c>
      <c r="AB37" s="51">
        <v>5076.9799999999996</v>
      </c>
      <c r="AC37" s="51">
        <v>5245.56</v>
      </c>
      <c r="AD37" s="51">
        <v>5489.64</v>
      </c>
      <c r="AE37" s="51">
        <v>6120.62</v>
      </c>
      <c r="AF37" s="52"/>
    </row>
    <row r="38" spans="1:32" s="4" customFormat="1" x14ac:dyDescent="0.25">
      <c r="A38" s="52"/>
      <c r="B38" s="45" t="s">
        <v>167</v>
      </c>
      <c r="C38" s="51">
        <v>0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1</v>
      </c>
      <c r="J38" s="51">
        <v>1</v>
      </c>
      <c r="K38" s="51">
        <v>1</v>
      </c>
      <c r="L38" s="51">
        <v>1</v>
      </c>
      <c r="M38" s="51">
        <v>1</v>
      </c>
      <c r="N38" s="51">
        <v>1</v>
      </c>
      <c r="O38" s="51">
        <v>2</v>
      </c>
      <c r="P38" s="51">
        <v>2</v>
      </c>
      <c r="Q38" s="51">
        <v>2</v>
      </c>
      <c r="R38" s="51">
        <v>3</v>
      </c>
      <c r="S38" s="51">
        <v>3</v>
      </c>
      <c r="T38" s="51">
        <v>3</v>
      </c>
      <c r="U38" s="51">
        <v>3</v>
      </c>
      <c r="V38" s="51">
        <v>5</v>
      </c>
      <c r="W38" s="51">
        <v>7</v>
      </c>
      <c r="X38" s="51">
        <v>17</v>
      </c>
      <c r="Y38" s="51">
        <v>402</v>
      </c>
      <c r="Z38" s="51">
        <v>571</v>
      </c>
      <c r="AA38" s="51">
        <v>607</v>
      </c>
      <c r="AB38" s="51">
        <v>782.11</v>
      </c>
      <c r="AC38" s="51">
        <v>850.95</v>
      </c>
      <c r="AD38" s="51">
        <v>906.35</v>
      </c>
      <c r="AE38" s="51">
        <v>998</v>
      </c>
      <c r="AF38" s="52"/>
    </row>
    <row r="39" spans="1:32" s="4" customFormat="1" x14ac:dyDescent="0.25">
      <c r="A39" s="52"/>
      <c r="B39" s="45" t="s">
        <v>257</v>
      </c>
      <c r="C39" s="51" t="s">
        <v>33</v>
      </c>
      <c r="D39" s="51" t="s">
        <v>33</v>
      </c>
      <c r="E39" s="51" t="s">
        <v>33</v>
      </c>
      <c r="F39" s="51" t="s">
        <v>33</v>
      </c>
      <c r="G39" s="51" t="s">
        <v>33</v>
      </c>
      <c r="H39" s="51" t="s">
        <v>33</v>
      </c>
      <c r="I39" s="51" t="s">
        <v>33</v>
      </c>
      <c r="J39" s="51" t="s">
        <v>33</v>
      </c>
      <c r="K39" s="51" t="s">
        <v>33</v>
      </c>
      <c r="L39" s="51" t="s">
        <v>33</v>
      </c>
      <c r="M39" s="51" t="s">
        <v>33</v>
      </c>
      <c r="N39" s="51" t="s">
        <v>33</v>
      </c>
      <c r="O39" s="51" t="s">
        <v>33</v>
      </c>
      <c r="P39" s="51" t="s">
        <v>33</v>
      </c>
      <c r="Q39" s="51" t="s">
        <v>33</v>
      </c>
      <c r="R39" s="51" t="s">
        <v>33</v>
      </c>
      <c r="S39" s="51" t="s">
        <v>33</v>
      </c>
      <c r="T39" s="51" t="s">
        <v>33</v>
      </c>
      <c r="U39" s="51" t="s">
        <v>33</v>
      </c>
      <c r="V39" s="51" t="s">
        <v>33</v>
      </c>
      <c r="W39" s="51" t="s">
        <v>33</v>
      </c>
      <c r="X39" s="51" t="s">
        <v>33</v>
      </c>
      <c r="Y39" s="51" t="s">
        <v>33</v>
      </c>
      <c r="Z39" s="51" t="s">
        <v>33</v>
      </c>
      <c r="AA39" s="51" t="s">
        <v>33</v>
      </c>
      <c r="AB39" s="51" t="s">
        <v>33</v>
      </c>
      <c r="AC39" s="51" t="s">
        <v>33</v>
      </c>
      <c r="AD39" s="51" t="s">
        <v>33</v>
      </c>
      <c r="AE39" s="51" t="s">
        <v>33</v>
      </c>
      <c r="AF39" s="52"/>
    </row>
    <row r="40" spans="1:32" s="4" customFormat="1" x14ac:dyDescent="0.25">
      <c r="A40" s="52"/>
      <c r="B40" s="45" t="s">
        <v>187</v>
      </c>
      <c r="C40" s="51" t="s">
        <v>33</v>
      </c>
      <c r="D40" s="51" t="s">
        <v>33</v>
      </c>
      <c r="E40" s="51" t="s">
        <v>33</v>
      </c>
      <c r="F40" s="51" t="s">
        <v>33</v>
      </c>
      <c r="G40" s="51" t="s">
        <v>33</v>
      </c>
      <c r="H40" s="51" t="s">
        <v>33</v>
      </c>
      <c r="I40" s="51" t="s">
        <v>33</v>
      </c>
      <c r="J40" s="51" t="s">
        <v>33</v>
      </c>
      <c r="K40" s="51" t="s">
        <v>33</v>
      </c>
      <c r="L40" s="51" t="s">
        <v>33</v>
      </c>
      <c r="M40" s="51" t="s">
        <v>33</v>
      </c>
      <c r="N40" s="51" t="s">
        <v>33</v>
      </c>
      <c r="O40" s="51" t="s">
        <v>33</v>
      </c>
      <c r="P40" s="51" t="s">
        <v>33</v>
      </c>
      <c r="Q40" s="51" t="s">
        <v>33</v>
      </c>
      <c r="R40" s="51" t="s">
        <v>33</v>
      </c>
      <c r="S40" s="51" t="s">
        <v>33</v>
      </c>
      <c r="T40" s="51" t="s">
        <v>33</v>
      </c>
      <c r="U40" s="51" t="s">
        <v>33</v>
      </c>
      <c r="V40" s="51" t="s">
        <v>33</v>
      </c>
      <c r="W40" s="51" t="s">
        <v>33</v>
      </c>
      <c r="X40" s="51" t="s">
        <v>33</v>
      </c>
      <c r="Y40" s="51" t="s">
        <v>33</v>
      </c>
      <c r="Z40" s="51" t="s">
        <v>33</v>
      </c>
      <c r="AA40" s="51" t="s">
        <v>33</v>
      </c>
      <c r="AB40" s="51" t="s">
        <v>33</v>
      </c>
      <c r="AC40" s="51" t="s">
        <v>33</v>
      </c>
      <c r="AD40" s="51" t="s">
        <v>33</v>
      </c>
      <c r="AE40" s="51" t="s">
        <v>33</v>
      </c>
      <c r="AF40" s="52"/>
    </row>
    <row r="41" spans="1:32" s="4" customFormat="1" x14ac:dyDescent="0.25">
      <c r="A41" s="52"/>
      <c r="B41" s="45" t="s">
        <v>247</v>
      </c>
      <c r="C41" s="51" t="s">
        <v>33</v>
      </c>
      <c r="D41" s="51" t="s">
        <v>33</v>
      </c>
      <c r="E41" s="51" t="s">
        <v>33</v>
      </c>
      <c r="F41" s="51" t="s">
        <v>33</v>
      </c>
      <c r="G41" s="51" t="s">
        <v>33</v>
      </c>
      <c r="H41" s="51" t="s">
        <v>33</v>
      </c>
      <c r="I41" s="51" t="s">
        <v>33</v>
      </c>
      <c r="J41" s="51" t="s">
        <v>33</v>
      </c>
      <c r="K41" s="51" t="s">
        <v>33</v>
      </c>
      <c r="L41" s="51" t="s">
        <v>33</v>
      </c>
      <c r="M41" s="51" t="s">
        <v>33</v>
      </c>
      <c r="N41" s="51" t="s">
        <v>33</v>
      </c>
      <c r="O41" s="51" t="s">
        <v>33</v>
      </c>
      <c r="P41" s="51" t="s">
        <v>33</v>
      </c>
      <c r="Q41" s="51" t="s">
        <v>33</v>
      </c>
      <c r="R41" s="51" t="s">
        <v>33</v>
      </c>
      <c r="S41" s="51" t="s">
        <v>33</v>
      </c>
      <c r="T41" s="51" t="s">
        <v>33</v>
      </c>
      <c r="U41" s="51" t="s">
        <v>33</v>
      </c>
      <c r="V41" s="51" t="s">
        <v>33</v>
      </c>
      <c r="W41" s="51" t="s">
        <v>33</v>
      </c>
      <c r="X41" s="51" t="s">
        <v>33</v>
      </c>
      <c r="Y41" s="51" t="s">
        <v>33</v>
      </c>
      <c r="Z41" s="51" t="s">
        <v>33</v>
      </c>
      <c r="AA41" s="51" t="s">
        <v>33</v>
      </c>
      <c r="AB41" s="51" t="s">
        <v>33</v>
      </c>
      <c r="AC41" s="51" t="s">
        <v>33</v>
      </c>
      <c r="AD41" s="51" t="s">
        <v>33</v>
      </c>
      <c r="AE41" s="51" t="s">
        <v>33</v>
      </c>
      <c r="AF41" s="52"/>
    </row>
    <row r="42" spans="1:32" s="4" customFormat="1" x14ac:dyDescent="0.25">
      <c r="A42" s="52"/>
      <c r="B42" s="45" t="s">
        <v>258</v>
      </c>
      <c r="C42" s="51" t="s">
        <v>33</v>
      </c>
      <c r="D42" s="51" t="s">
        <v>33</v>
      </c>
      <c r="E42" s="51" t="s">
        <v>33</v>
      </c>
      <c r="F42" s="51" t="s">
        <v>33</v>
      </c>
      <c r="G42" s="51" t="s">
        <v>33</v>
      </c>
      <c r="H42" s="51" t="s">
        <v>33</v>
      </c>
      <c r="I42" s="51" t="s">
        <v>33</v>
      </c>
      <c r="J42" s="51" t="s">
        <v>33</v>
      </c>
      <c r="K42" s="51" t="s">
        <v>33</v>
      </c>
      <c r="L42" s="51" t="s">
        <v>33</v>
      </c>
      <c r="M42" s="51" t="s">
        <v>33</v>
      </c>
      <c r="N42" s="51" t="s">
        <v>33</v>
      </c>
      <c r="O42" s="51" t="s">
        <v>33</v>
      </c>
      <c r="P42" s="51" t="s">
        <v>33</v>
      </c>
      <c r="Q42" s="51" t="s">
        <v>33</v>
      </c>
      <c r="R42" s="51" t="s">
        <v>33</v>
      </c>
      <c r="S42" s="51" t="s">
        <v>33</v>
      </c>
      <c r="T42" s="51" t="s">
        <v>33</v>
      </c>
      <c r="U42" s="51" t="s">
        <v>33</v>
      </c>
      <c r="V42" s="51" t="s">
        <v>33</v>
      </c>
      <c r="W42" s="51" t="s">
        <v>33</v>
      </c>
      <c r="X42" s="51" t="s">
        <v>33</v>
      </c>
      <c r="Y42" s="51" t="s">
        <v>33</v>
      </c>
      <c r="Z42" s="51" t="s">
        <v>33</v>
      </c>
      <c r="AA42" s="51" t="s">
        <v>33</v>
      </c>
      <c r="AB42" s="51" t="s">
        <v>33</v>
      </c>
      <c r="AC42" s="51" t="s">
        <v>33</v>
      </c>
      <c r="AD42" s="51" t="s">
        <v>33</v>
      </c>
      <c r="AE42" s="51" t="s">
        <v>33</v>
      </c>
      <c r="AF42" s="52"/>
    </row>
    <row r="43" spans="1:32" s="4" customFormat="1" x14ac:dyDescent="0.25">
      <c r="A43" s="52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52"/>
    </row>
    <row r="44" spans="1:32" s="4" customFormat="1" x14ac:dyDescent="0.25">
      <c r="A44" s="52"/>
      <c r="B44" s="42" t="s">
        <v>259</v>
      </c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52"/>
    </row>
    <row r="45" spans="1:32" s="4" customFormat="1" x14ac:dyDescent="0.25">
      <c r="A45" s="52"/>
      <c r="B45" s="45" t="s">
        <v>260</v>
      </c>
      <c r="C45" s="51">
        <v>325.98</v>
      </c>
      <c r="D45" s="51">
        <v>392.86</v>
      </c>
      <c r="E45" s="51">
        <v>435.95</v>
      </c>
      <c r="F45" s="51">
        <v>468.1</v>
      </c>
      <c r="G45" s="51">
        <v>521.24</v>
      </c>
      <c r="H45" s="51">
        <v>599.5</v>
      </c>
      <c r="I45" s="51">
        <v>815.22</v>
      </c>
      <c r="J45" s="51">
        <v>1124.3499999999999</v>
      </c>
      <c r="K45" s="51">
        <v>1439.48</v>
      </c>
      <c r="L45" s="51">
        <v>1754.45</v>
      </c>
      <c r="M45" s="51">
        <v>2391</v>
      </c>
      <c r="N45" s="51">
        <v>2498</v>
      </c>
      <c r="O45" s="51">
        <v>2897</v>
      </c>
      <c r="P45" s="51">
        <v>3122</v>
      </c>
      <c r="Q45" s="51">
        <v>3126</v>
      </c>
      <c r="R45" s="51">
        <v>3131</v>
      </c>
      <c r="S45" s="51">
        <v>3139</v>
      </c>
      <c r="T45" s="51">
        <v>3127</v>
      </c>
      <c r="U45" s="51">
        <v>3166</v>
      </c>
      <c r="V45" s="51">
        <v>3487</v>
      </c>
      <c r="W45" s="51">
        <v>3809</v>
      </c>
      <c r="X45" s="51">
        <v>3969</v>
      </c>
      <c r="Y45" s="51">
        <v>4564</v>
      </c>
      <c r="Z45" s="51">
        <v>5390</v>
      </c>
      <c r="AA45" s="51">
        <v>5493</v>
      </c>
      <c r="AB45" s="51">
        <v>5859.08</v>
      </c>
      <c r="AC45" s="51">
        <v>6096.52</v>
      </c>
      <c r="AD45" s="51">
        <v>6395.99</v>
      </c>
      <c r="AE45" s="51">
        <v>7118.62</v>
      </c>
      <c r="AF45" s="52"/>
    </row>
    <row r="46" spans="1:32" s="4" customFormat="1" x14ac:dyDescent="0.25">
      <c r="A46" s="52"/>
      <c r="B46" s="45" t="s">
        <v>261</v>
      </c>
      <c r="C46" s="53">
        <v>3.5700000000000003E-2</v>
      </c>
      <c r="D46" s="53">
        <v>4.1099999999999998E-2</v>
      </c>
      <c r="E46" s="53">
        <v>4.36E-2</v>
      </c>
      <c r="F46" s="53">
        <v>4.53E-2</v>
      </c>
      <c r="G46" s="53">
        <v>5.0500000000000003E-2</v>
      </c>
      <c r="H46" s="53">
        <v>5.5399999999999998E-2</v>
      </c>
      <c r="I46" s="53">
        <v>7.5499999999999998E-2</v>
      </c>
      <c r="J46" s="53">
        <v>9.7900000000000001E-2</v>
      </c>
      <c r="K46" s="53">
        <v>0.12139999999999999</v>
      </c>
      <c r="L46" s="53">
        <v>0.14779999999999999</v>
      </c>
      <c r="M46" s="53">
        <v>0.19409999999999999</v>
      </c>
      <c r="N46" s="53">
        <v>0.2001</v>
      </c>
      <c r="O46" s="53">
        <v>0.2291</v>
      </c>
      <c r="P46" s="53">
        <v>0.2417</v>
      </c>
      <c r="Q46" s="53">
        <v>0.2407</v>
      </c>
      <c r="R46" s="53">
        <v>0.2402</v>
      </c>
      <c r="S46" s="53">
        <v>0.2419</v>
      </c>
      <c r="T46" s="53">
        <v>0.24049999999999999</v>
      </c>
      <c r="U46" s="53">
        <v>0.24349999999999999</v>
      </c>
      <c r="V46" s="53">
        <v>0.26040000000000002</v>
      </c>
      <c r="W46" s="53">
        <v>0.28339999999999999</v>
      </c>
      <c r="X46" s="53">
        <v>0.29210000000000003</v>
      </c>
      <c r="Y46" s="53">
        <v>0.32429999999999998</v>
      </c>
      <c r="Z46" s="53">
        <v>0.39029999999999998</v>
      </c>
      <c r="AA46" s="53">
        <v>0.4032</v>
      </c>
      <c r="AB46" s="53">
        <v>0.41849999999999998</v>
      </c>
      <c r="AC46" s="53">
        <v>0.42849999999999999</v>
      </c>
      <c r="AD46" s="53">
        <v>0.4466</v>
      </c>
      <c r="AE46" s="53">
        <v>0.4723</v>
      </c>
      <c r="AF46" s="52"/>
    </row>
    <row r="47" spans="1:32" s="4" customFormat="1" x14ac:dyDescent="0.25">
      <c r="A47" s="52"/>
      <c r="B47" s="48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2"/>
    </row>
    <row r="48" spans="1:32" s="4" customFormat="1" x14ac:dyDescent="0.25">
      <c r="A48" s="52"/>
      <c r="B48" s="42" t="s">
        <v>166</v>
      </c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52"/>
    </row>
    <row r="49" spans="1:32" s="4" customFormat="1" x14ac:dyDescent="0.25">
      <c r="A49" s="52"/>
      <c r="B49" s="45" t="s">
        <v>262</v>
      </c>
      <c r="C49" s="51">
        <v>325.98</v>
      </c>
      <c r="D49" s="51">
        <v>392.86</v>
      </c>
      <c r="E49" s="51">
        <v>435.95</v>
      </c>
      <c r="F49" s="51">
        <v>468.1</v>
      </c>
      <c r="G49" s="51">
        <v>521.24</v>
      </c>
      <c r="H49" s="51">
        <v>599.5</v>
      </c>
      <c r="I49" s="51">
        <v>814.22</v>
      </c>
      <c r="J49" s="51">
        <v>1123.3499999999999</v>
      </c>
      <c r="K49" s="51">
        <v>1438.48</v>
      </c>
      <c r="L49" s="51">
        <v>1753.45</v>
      </c>
      <c r="M49" s="51">
        <v>2390</v>
      </c>
      <c r="N49" s="51">
        <v>2497</v>
      </c>
      <c r="O49" s="51">
        <v>2895</v>
      </c>
      <c r="P49" s="51">
        <v>3120</v>
      </c>
      <c r="Q49" s="51">
        <v>3124</v>
      </c>
      <c r="R49" s="51">
        <v>3128</v>
      </c>
      <c r="S49" s="51">
        <v>3136</v>
      </c>
      <c r="T49" s="51">
        <v>3124</v>
      </c>
      <c r="U49" s="51">
        <v>3163</v>
      </c>
      <c r="V49" s="51">
        <v>3482</v>
      </c>
      <c r="W49" s="51">
        <v>3802</v>
      </c>
      <c r="X49" s="51">
        <v>3952</v>
      </c>
      <c r="Y49" s="51">
        <v>4162</v>
      </c>
      <c r="Z49" s="51">
        <v>4819</v>
      </c>
      <c r="AA49" s="51">
        <v>4886</v>
      </c>
      <c r="AB49" s="51">
        <v>5076.9799999999996</v>
      </c>
      <c r="AC49" s="51">
        <v>5245.56</v>
      </c>
      <c r="AD49" s="51">
        <v>5489.64</v>
      </c>
      <c r="AE49" s="51">
        <v>6120.62</v>
      </c>
      <c r="AF49" s="52"/>
    </row>
    <row r="50" spans="1:32" s="4" customFormat="1" x14ac:dyDescent="0.25">
      <c r="A50" s="39"/>
      <c r="B50" s="45" t="s">
        <v>263</v>
      </c>
      <c r="C50" s="53">
        <v>3.5700000000000003E-2</v>
      </c>
      <c r="D50" s="53">
        <v>4.1099999999999998E-2</v>
      </c>
      <c r="E50" s="53">
        <v>4.36E-2</v>
      </c>
      <c r="F50" s="53">
        <v>4.53E-2</v>
      </c>
      <c r="G50" s="53">
        <v>5.0500000000000003E-2</v>
      </c>
      <c r="H50" s="53">
        <v>5.5399999999999998E-2</v>
      </c>
      <c r="I50" s="53">
        <v>7.5399999999999995E-2</v>
      </c>
      <c r="J50" s="53">
        <v>9.7799999999999998E-2</v>
      </c>
      <c r="K50" s="53">
        <v>0.12139999999999999</v>
      </c>
      <c r="L50" s="53">
        <v>0.1477</v>
      </c>
      <c r="M50" s="53">
        <v>0.19409999999999999</v>
      </c>
      <c r="N50" s="53">
        <v>0.2</v>
      </c>
      <c r="O50" s="53">
        <v>0.22900000000000001</v>
      </c>
      <c r="P50" s="53">
        <v>0.24149999999999999</v>
      </c>
      <c r="Q50" s="53">
        <v>0.24060000000000001</v>
      </c>
      <c r="R50" s="53">
        <v>0.24</v>
      </c>
      <c r="S50" s="53">
        <v>0.2417</v>
      </c>
      <c r="T50" s="53">
        <v>0.24030000000000001</v>
      </c>
      <c r="U50" s="53">
        <v>0.24329999999999999</v>
      </c>
      <c r="V50" s="53">
        <v>0.26</v>
      </c>
      <c r="W50" s="53">
        <v>0.28289999999999998</v>
      </c>
      <c r="X50" s="53">
        <v>0.29089999999999999</v>
      </c>
      <c r="Y50" s="53">
        <v>0.29570000000000002</v>
      </c>
      <c r="Z50" s="53">
        <v>0.34899999999999998</v>
      </c>
      <c r="AA50" s="53">
        <v>0.35859999999999997</v>
      </c>
      <c r="AB50" s="53">
        <v>0.36259999999999998</v>
      </c>
      <c r="AC50" s="53">
        <v>0.36870000000000003</v>
      </c>
      <c r="AD50" s="53">
        <v>0.38329999999999997</v>
      </c>
      <c r="AE50" s="53">
        <v>0.40610000000000002</v>
      </c>
      <c r="AF50" s="39"/>
    </row>
    <row r="51" spans="1:32" s="4" customFormat="1" x14ac:dyDescent="0.25">
      <c r="A51" s="52"/>
      <c r="B51" s="45" t="s">
        <v>264</v>
      </c>
      <c r="C51" s="51">
        <v>0</v>
      </c>
      <c r="D51" s="51">
        <v>66.88</v>
      </c>
      <c r="E51" s="51">
        <v>43.09</v>
      </c>
      <c r="F51" s="51">
        <v>32.15</v>
      </c>
      <c r="G51" s="51">
        <v>53.14</v>
      </c>
      <c r="H51" s="51">
        <v>78.260000000000005</v>
      </c>
      <c r="I51" s="51">
        <v>214.72</v>
      </c>
      <c r="J51" s="51">
        <v>309.13</v>
      </c>
      <c r="K51" s="51">
        <v>315.14</v>
      </c>
      <c r="L51" s="51">
        <v>314.95999999999998</v>
      </c>
      <c r="M51" s="51">
        <v>636.55999999999995</v>
      </c>
      <c r="N51" s="51">
        <v>107</v>
      </c>
      <c r="O51" s="51">
        <v>398</v>
      </c>
      <c r="P51" s="51">
        <v>225</v>
      </c>
      <c r="Q51" s="51">
        <v>4</v>
      </c>
      <c r="R51" s="51">
        <v>4</v>
      </c>
      <c r="S51" s="51">
        <v>8</v>
      </c>
      <c r="T51" s="51">
        <v>0</v>
      </c>
      <c r="U51" s="51">
        <v>27</v>
      </c>
      <c r="V51" s="51">
        <v>319</v>
      </c>
      <c r="W51" s="51">
        <v>320</v>
      </c>
      <c r="X51" s="51">
        <v>150</v>
      </c>
      <c r="Y51" s="51">
        <v>210</v>
      </c>
      <c r="Z51" s="51">
        <v>657</v>
      </c>
      <c r="AA51" s="51">
        <v>67</v>
      </c>
      <c r="AB51" s="51">
        <v>190.98</v>
      </c>
      <c r="AC51" s="51">
        <v>168.59</v>
      </c>
      <c r="AD51" s="51">
        <v>244.08</v>
      </c>
      <c r="AE51" s="51">
        <v>630.98</v>
      </c>
      <c r="AF51" s="52"/>
    </row>
    <row r="52" spans="1:32" s="4" customFormat="1" x14ac:dyDescent="0.25">
      <c r="A52" s="52"/>
      <c r="B52" s="45" t="s">
        <v>265</v>
      </c>
      <c r="C52" s="53">
        <v>0</v>
      </c>
      <c r="D52" s="53">
        <v>0.20519999999999999</v>
      </c>
      <c r="E52" s="53">
        <v>0.10970000000000001</v>
      </c>
      <c r="F52" s="53">
        <v>7.3700000000000002E-2</v>
      </c>
      <c r="G52" s="53">
        <v>0.1135</v>
      </c>
      <c r="H52" s="53">
        <v>0.15010000000000001</v>
      </c>
      <c r="I52" s="53">
        <v>0.35820000000000002</v>
      </c>
      <c r="J52" s="53">
        <v>0.37969999999999998</v>
      </c>
      <c r="K52" s="53">
        <v>0.28050000000000003</v>
      </c>
      <c r="L52" s="53">
        <v>0.219</v>
      </c>
      <c r="M52" s="53">
        <v>0.36299999999999999</v>
      </c>
      <c r="N52" s="53">
        <v>4.48E-2</v>
      </c>
      <c r="O52" s="53">
        <v>0.15939999999999999</v>
      </c>
      <c r="P52" s="53">
        <v>7.7700000000000005E-2</v>
      </c>
      <c r="Q52" s="53">
        <v>1.2999999999999999E-3</v>
      </c>
      <c r="R52" s="53">
        <v>1.2999999999999999E-3</v>
      </c>
      <c r="S52" s="53">
        <v>2.5999999999999999E-3</v>
      </c>
      <c r="T52" s="53">
        <v>0</v>
      </c>
      <c r="U52" s="53">
        <v>8.6E-3</v>
      </c>
      <c r="V52" s="53">
        <v>0.1009</v>
      </c>
      <c r="W52" s="53">
        <v>9.1899999999999996E-2</v>
      </c>
      <c r="X52" s="53">
        <v>3.95E-2</v>
      </c>
      <c r="Y52" s="53">
        <v>5.3100000000000001E-2</v>
      </c>
      <c r="Z52" s="53">
        <v>0.15790000000000001</v>
      </c>
      <c r="AA52" s="53">
        <v>1.3899999999999999E-2</v>
      </c>
      <c r="AB52" s="53">
        <v>3.9100000000000003E-2</v>
      </c>
      <c r="AC52" s="53">
        <v>3.32E-2</v>
      </c>
      <c r="AD52" s="53">
        <v>4.65E-2</v>
      </c>
      <c r="AE52" s="53">
        <v>0.1149</v>
      </c>
      <c r="AF52" s="52"/>
    </row>
    <row r="53" spans="1:32" s="4" customFormat="1" x14ac:dyDescent="0.25">
      <c r="A53" s="52"/>
      <c r="B53" s="45" t="s">
        <v>266</v>
      </c>
      <c r="C53" s="51">
        <v>0.61</v>
      </c>
      <c r="D53" s="51">
        <v>0.74</v>
      </c>
      <c r="E53" s="51">
        <v>0.92</v>
      </c>
      <c r="F53" s="51">
        <v>1.03</v>
      </c>
      <c r="G53" s="51">
        <v>1.1399999999999999</v>
      </c>
      <c r="H53" s="51">
        <v>1.18</v>
      </c>
      <c r="I53" s="51">
        <v>1.23</v>
      </c>
      <c r="J53" s="51">
        <v>1.93</v>
      </c>
      <c r="K53" s="51">
        <v>2.82</v>
      </c>
      <c r="L53" s="51">
        <v>3.03</v>
      </c>
      <c r="M53" s="51">
        <v>4.24</v>
      </c>
      <c r="N53" s="51">
        <v>4.3099999999999996</v>
      </c>
      <c r="O53" s="51">
        <v>4.88</v>
      </c>
      <c r="P53" s="51">
        <v>5.56</v>
      </c>
      <c r="Q53" s="51">
        <v>6.58</v>
      </c>
      <c r="R53" s="51">
        <v>6.61</v>
      </c>
      <c r="S53" s="51">
        <v>6.11</v>
      </c>
      <c r="T53" s="51">
        <v>7.17</v>
      </c>
      <c r="U53" s="51">
        <v>6.93</v>
      </c>
      <c r="V53" s="51">
        <v>6.72</v>
      </c>
      <c r="W53" s="51">
        <v>7.81</v>
      </c>
      <c r="X53" s="51">
        <v>9.77</v>
      </c>
      <c r="Y53" s="51">
        <v>10.27</v>
      </c>
      <c r="Z53" s="51">
        <v>11.12</v>
      </c>
      <c r="AA53" s="51">
        <v>13.08</v>
      </c>
      <c r="AB53" s="51">
        <v>14.13</v>
      </c>
      <c r="AC53" s="51">
        <v>12.78</v>
      </c>
      <c r="AD53" s="51">
        <v>14.78</v>
      </c>
      <c r="AE53" s="51">
        <v>13.9</v>
      </c>
      <c r="AF53" s="52"/>
    </row>
    <row r="54" spans="1:32" s="4" customFormat="1" x14ac:dyDescent="0.25">
      <c r="A54" s="39"/>
      <c r="B54" s="45" t="s">
        <v>267</v>
      </c>
      <c r="C54" s="53">
        <v>2.35E-2</v>
      </c>
      <c r="D54" s="53">
        <v>2.0199999999999999E-2</v>
      </c>
      <c r="E54" s="53">
        <v>2.98E-2</v>
      </c>
      <c r="F54" s="53">
        <v>3.04E-2</v>
      </c>
      <c r="G54" s="53">
        <v>2.8000000000000001E-2</v>
      </c>
      <c r="H54" s="53">
        <v>3.2000000000000001E-2</v>
      </c>
      <c r="I54" s="53">
        <v>2.29E-2</v>
      </c>
      <c r="J54" s="53">
        <v>4.3700000000000003E-2</v>
      </c>
      <c r="K54" s="53">
        <v>6.8699999999999997E-2</v>
      </c>
      <c r="L54" s="53">
        <v>7.7899999999999997E-2</v>
      </c>
      <c r="M54" s="53">
        <v>0.1178</v>
      </c>
      <c r="N54" s="53">
        <v>0.1142</v>
      </c>
      <c r="O54" s="53">
        <v>0.1242</v>
      </c>
      <c r="P54" s="53">
        <v>0.1205</v>
      </c>
      <c r="Q54" s="53">
        <v>0.16289999999999999</v>
      </c>
      <c r="R54" s="53">
        <v>0.1825</v>
      </c>
      <c r="S54" s="53">
        <v>0.13389999999999999</v>
      </c>
      <c r="T54" s="53">
        <v>0.18240000000000001</v>
      </c>
      <c r="U54" s="53">
        <v>0.18920000000000001</v>
      </c>
      <c r="V54" s="53">
        <v>0.1847</v>
      </c>
      <c r="W54" s="53">
        <v>0.20100000000000001</v>
      </c>
      <c r="X54" s="53">
        <v>0.27739999999999998</v>
      </c>
      <c r="Y54" s="53">
        <v>0.33450000000000002</v>
      </c>
      <c r="Z54" s="53">
        <v>0.32019999999999998</v>
      </c>
      <c r="AA54" s="53">
        <v>0.40639999999999998</v>
      </c>
      <c r="AB54" s="53">
        <v>0.48830000000000001</v>
      </c>
      <c r="AC54" s="53">
        <v>0.41849999999999998</v>
      </c>
      <c r="AD54" s="53">
        <v>0.47610000000000002</v>
      </c>
      <c r="AE54" s="53">
        <v>0.45750000000000002</v>
      </c>
      <c r="AF54" s="39"/>
    </row>
    <row r="55" spans="1:32" s="4" customFormat="1" x14ac:dyDescent="0.25">
      <c r="A55" s="52"/>
      <c r="B55" s="45" t="s">
        <v>268</v>
      </c>
      <c r="C55" s="53">
        <v>0.23391005583164612</v>
      </c>
      <c r="D55" s="53">
        <v>0.23545283307030496</v>
      </c>
      <c r="E55" s="53">
        <v>0.26379171923385708</v>
      </c>
      <c r="F55" s="53">
        <v>0.27504806665242471</v>
      </c>
      <c r="G55" s="53">
        <v>0.27338653978973215</v>
      </c>
      <c r="H55" s="53">
        <v>0.24603836530442036</v>
      </c>
      <c r="I55" s="53">
        <v>0.18883102846896416</v>
      </c>
      <c r="J55" s="53">
        <v>0.21475942493434816</v>
      </c>
      <c r="K55" s="53">
        <v>0.24505033090484399</v>
      </c>
      <c r="L55" s="53">
        <v>0.21600273746043513</v>
      </c>
      <c r="M55" s="53">
        <v>0.22175732217573221</v>
      </c>
      <c r="N55" s="53">
        <v>0.2157589106928314</v>
      </c>
      <c r="O55" s="53">
        <v>0.21070811744386875</v>
      </c>
      <c r="P55" s="53">
        <v>0.22275641025641027</v>
      </c>
      <c r="Q55" s="53">
        <v>0.26328425096030728</v>
      </c>
      <c r="R55" s="53">
        <v>0.26414641943734013</v>
      </c>
      <c r="S55" s="53">
        <v>0.24354272959183673</v>
      </c>
      <c r="T55" s="53">
        <v>0.28689180537772085</v>
      </c>
      <c r="U55" s="53">
        <v>0.2738697439140057</v>
      </c>
      <c r="V55" s="53">
        <v>0.24124066628374496</v>
      </c>
      <c r="W55" s="53">
        <v>0.25677275118358761</v>
      </c>
      <c r="X55" s="53">
        <v>0.30902074898785425</v>
      </c>
      <c r="Y55" s="53">
        <v>0.30844545891398367</v>
      </c>
      <c r="Z55" s="53">
        <v>0.28844158539115999</v>
      </c>
      <c r="AA55" s="53">
        <v>0.33462955382726156</v>
      </c>
      <c r="AB55" s="53">
        <v>0.34789382664497398</v>
      </c>
      <c r="AC55" s="53">
        <v>0.30454327088051608</v>
      </c>
      <c r="AD55" s="53">
        <v>0.33654301557114857</v>
      </c>
      <c r="AE55" s="53">
        <v>0.2838764700308139</v>
      </c>
      <c r="AF55" s="52"/>
    </row>
    <row r="56" spans="1:32" s="4" customFormat="1" x14ac:dyDescent="0.25">
      <c r="A56" s="52"/>
      <c r="B56" s="48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2"/>
    </row>
    <row r="57" spans="1:32" s="4" customFormat="1" x14ac:dyDescent="0.25">
      <c r="A57" s="52"/>
      <c r="B57" s="42" t="s">
        <v>246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52"/>
    </row>
    <row r="58" spans="1:32" s="4" customFormat="1" x14ac:dyDescent="0.25">
      <c r="A58" s="52"/>
      <c r="B58" s="45" t="s">
        <v>269</v>
      </c>
      <c r="C58" s="55">
        <v>57</v>
      </c>
      <c r="D58" s="55">
        <v>69</v>
      </c>
      <c r="E58" s="55">
        <v>85</v>
      </c>
      <c r="F58" s="55">
        <v>103</v>
      </c>
      <c r="G58" s="55">
        <v>124</v>
      </c>
      <c r="H58" s="55">
        <v>144</v>
      </c>
      <c r="I58" s="55">
        <v>184</v>
      </c>
      <c r="J58" s="55">
        <v>213</v>
      </c>
      <c r="K58" s="55">
        <v>230</v>
      </c>
      <c r="L58" s="55">
        <v>237</v>
      </c>
      <c r="M58" s="55">
        <v>243</v>
      </c>
      <c r="N58" s="55">
        <v>252</v>
      </c>
      <c r="O58" s="55">
        <v>259</v>
      </c>
      <c r="P58" s="55">
        <v>263</v>
      </c>
      <c r="Q58" s="55">
        <v>271</v>
      </c>
      <c r="R58" s="55">
        <v>286</v>
      </c>
      <c r="S58" s="55">
        <v>305</v>
      </c>
      <c r="T58" s="55">
        <v>325</v>
      </c>
      <c r="U58" s="55">
        <v>356</v>
      </c>
      <c r="V58" s="55">
        <v>402</v>
      </c>
      <c r="W58" s="55">
        <v>480</v>
      </c>
      <c r="X58" s="55">
        <v>556</v>
      </c>
      <c r="Y58" s="55">
        <v>597</v>
      </c>
      <c r="Z58" s="55">
        <v>712</v>
      </c>
      <c r="AA58" s="55">
        <v>810</v>
      </c>
      <c r="AB58" s="55">
        <v>1015.93</v>
      </c>
      <c r="AC58" s="55">
        <v>1369</v>
      </c>
      <c r="AD58" s="55">
        <v>1542.38</v>
      </c>
      <c r="AE58" s="55">
        <v>1830.56</v>
      </c>
      <c r="AF58" s="52"/>
    </row>
    <row r="59" spans="1:32" s="4" customFormat="1" x14ac:dyDescent="0.25">
      <c r="A59" s="52"/>
      <c r="B59" s="45" t="s">
        <v>270</v>
      </c>
      <c r="C59" s="55">
        <v>0</v>
      </c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1</v>
      </c>
      <c r="J59" s="55">
        <v>1</v>
      </c>
      <c r="K59" s="55">
        <v>1</v>
      </c>
      <c r="L59" s="55">
        <v>1</v>
      </c>
      <c r="M59" s="55">
        <v>1</v>
      </c>
      <c r="N59" s="55">
        <v>1</v>
      </c>
      <c r="O59" s="55">
        <v>2</v>
      </c>
      <c r="P59" s="55">
        <v>2</v>
      </c>
      <c r="Q59" s="55">
        <v>2</v>
      </c>
      <c r="R59" s="55">
        <v>3</v>
      </c>
      <c r="S59" s="55">
        <v>3</v>
      </c>
      <c r="T59" s="55">
        <v>3</v>
      </c>
      <c r="U59" s="55">
        <v>3</v>
      </c>
      <c r="V59" s="55">
        <v>5</v>
      </c>
      <c r="W59" s="55">
        <v>7</v>
      </c>
      <c r="X59" s="55">
        <v>17</v>
      </c>
      <c r="Y59" s="55">
        <v>402</v>
      </c>
      <c r="Z59" s="55">
        <v>571</v>
      </c>
      <c r="AA59" s="55">
        <v>607</v>
      </c>
      <c r="AB59" s="55">
        <v>782.11</v>
      </c>
      <c r="AC59" s="55">
        <v>850.95</v>
      </c>
      <c r="AD59" s="55">
        <v>906.35</v>
      </c>
      <c r="AE59" s="55">
        <v>998</v>
      </c>
      <c r="AF59" s="52"/>
    </row>
    <row r="60" spans="1:32" s="4" customFormat="1" x14ac:dyDescent="0.25">
      <c r="A60" s="52"/>
      <c r="B60" s="45" t="s">
        <v>271</v>
      </c>
      <c r="C60" s="51">
        <v>0</v>
      </c>
      <c r="D60" s="51">
        <v>0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0.01</v>
      </c>
      <c r="X60" s="51">
        <v>0.01</v>
      </c>
      <c r="Y60" s="51">
        <v>0.1</v>
      </c>
      <c r="Z60" s="51">
        <v>0.52</v>
      </c>
      <c r="AA60" s="51">
        <v>0.6</v>
      </c>
      <c r="AB60" s="51">
        <v>0.6</v>
      </c>
      <c r="AC60" s="51">
        <v>0.74</v>
      </c>
      <c r="AD60" s="51">
        <v>0.75</v>
      </c>
      <c r="AE60" s="51">
        <v>0.95</v>
      </c>
      <c r="AF60" s="52"/>
    </row>
    <row r="61" spans="1:32" s="4" customFormat="1" ht="15.75" thickBot="1" x14ac:dyDescent="0.3">
      <c r="A61" s="56"/>
      <c r="B61" s="57" t="s">
        <v>272</v>
      </c>
      <c r="C61" s="58">
        <v>0</v>
      </c>
      <c r="D61" s="58">
        <v>0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8">
        <v>0</v>
      </c>
      <c r="Q61" s="58">
        <v>0</v>
      </c>
      <c r="R61" s="58">
        <v>1E-4</v>
      </c>
      <c r="S61" s="58">
        <v>0</v>
      </c>
      <c r="T61" s="58">
        <v>1E-4</v>
      </c>
      <c r="U61" s="58">
        <v>1E-4</v>
      </c>
      <c r="V61" s="58">
        <v>1E-4</v>
      </c>
      <c r="W61" s="58">
        <v>2.0000000000000001E-4</v>
      </c>
      <c r="X61" s="58">
        <v>4.0000000000000002E-4</v>
      </c>
      <c r="Y61" s="58">
        <v>3.3999999999999998E-3</v>
      </c>
      <c r="Z61" s="58">
        <v>1.49E-2</v>
      </c>
      <c r="AA61" s="58">
        <v>1.8499999999999999E-2</v>
      </c>
      <c r="AB61" s="58">
        <v>2.0899999999999998E-2</v>
      </c>
      <c r="AC61" s="58">
        <v>2.4400000000000002E-2</v>
      </c>
      <c r="AD61" s="58">
        <v>2.4199999999999999E-2</v>
      </c>
      <c r="AE61" s="58">
        <v>3.1399999999999997E-2</v>
      </c>
      <c r="AF61" s="56"/>
    </row>
    <row r="62" spans="1:32" ht="15.75" thickTop="1" x14ac:dyDescent="0.25"/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566F3-5DB7-4405-A36F-732187BD8C46}">
  <dimension ref="A1:AF62"/>
  <sheetViews>
    <sheetView zoomScaleNormal="100" workbookViewId="0">
      <pane xSplit="2" ySplit="4" topLeftCell="C5" activePane="bottomRight" state="frozen"/>
      <selection activeCell="D9" sqref="D9"/>
      <selection pane="topRight" activeCell="D9" sqref="D9"/>
      <selection pane="bottomLeft" activeCell="D9" sqref="D9"/>
      <selection pane="bottomRight" activeCell="C5" sqref="C5"/>
    </sheetView>
  </sheetViews>
  <sheetFormatPr defaultRowHeight="15" x14ac:dyDescent="0.25"/>
  <cols>
    <col min="1" max="1" width="2.42578125" customWidth="1"/>
    <col min="2" max="2" width="49.85546875" customWidth="1"/>
    <col min="3" max="29" width="9.85546875" customWidth="1"/>
    <col min="30" max="32" width="10.5703125" customWidth="1"/>
  </cols>
  <sheetData>
    <row r="1" spans="1:32" s="4" customFormat="1" ht="18.75" x14ac:dyDescent="0.3">
      <c r="A1" s="6"/>
      <c r="B1" s="7" t="s">
        <v>115</v>
      </c>
      <c r="C1" s="7" t="s">
        <v>120</v>
      </c>
      <c r="D1" s="8"/>
      <c r="E1" s="8"/>
      <c r="F1" s="8"/>
      <c r="G1" s="3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9"/>
      <c r="X1" s="10"/>
      <c r="Y1" s="2"/>
      <c r="Z1" s="11"/>
      <c r="AA1" s="11"/>
      <c r="AB1" s="11"/>
      <c r="AC1" s="11"/>
      <c r="AD1" s="11"/>
      <c r="AE1" s="12"/>
    </row>
    <row r="2" spans="1:32" s="4" customFormat="1" ht="18.75" x14ac:dyDescent="0.3">
      <c r="A2" s="2"/>
      <c r="B2" s="10"/>
      <c r="C2" s="7" t="s">
        <v>5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13"/>
      <c r="X2" s="13"/>
      <c r="Y2" s="13"/>
      <c r="Z2" s="13"/>
      <c r="AA2" s="13"/>
      <c r="AB2" s="13"/>
      <c r="AC2" s="13"/>
      <c r="AD2" s="13"/>
      <c r="AE2" s="12"/>
    </row>
    <row r="3" spans="1:32" s="4" customFormat="1" x14ac:dyDescent="0.25">
      <c r="A3" s="8"/>
      <c r="B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12"/>
    </row>
    <row r="4" spans="1:32" s="4" customFormat="1" ht="15.75" x14ac:dyDescent="0.25">
      <c r="A4" s="14"/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7"/>
    </row>
    <row r="5" spans="1:32" s="4" customFormat="1" ht="21" x14ac:dyDescent="0.35">
      <c r="A5" s="39"/>
      <c r="B5" s="40" t="s">
        <v>239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39"/>
    </row>
    <row r="6" spans="1:32" s="81" customFormat="1" ht="21" x14ac:dyDescent="0.35">
      <c r="A6" s="39"/>
      <c r="B6" s="60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39"/>
    </row>
    <row r="7" spans="1:32" s="4" customFormat="1" x14ac:dyDescent="0.25">
      <c r="A7" s="39"/>
      <c r="B7" s="42" t="s">
        <v>240</v>
      </c>
      <c r="C7" s="50" t="s">
        <v>80</v>
      </c>
      <c r="D7" s="50" t="s">
        <v>81</v>
      </c>
      <c r="E7" s="50" t="s">
        <v>82</v>
      </c>
      <c r="F7" s="50" t="s">
        <v>83</v>
      </c>
      <c r="G7" s="50" t="s">
        <v>84</v>
      </c>
      <c r="H7" s="50" t="s">
        <v>82</v>
      </c>
      <c r="I7" s="50" t="s">
        <v>85</v>
      </c>
      <c r="J7" s="50" t="s">
        <v>86</v>
      </c>
      <c r="K7" s="50" t="s">
        <v>87</v>
      </c>
      <c r="L7" s="50" t="s">
        <v>87</v>
      </c>
      <c r="M7" s="50" t="s">
        <v>88</v>
      </c>
      <c r="N7" s="50" t="s">
        <v>89</v>
      </c>
      <c r="O7" s="50" t="s">
        <v>90</v>
      </c>
      <c r="P7" s="50" t="s">
        <v>91</v>
      </c>
      <c r="Q7" s="50" t="s">
        <v>92</v>
      </c>
      <c r="R7" s="50" t="s">
        <v>93</v>
      </c>
      <c r="S7" s="50" t="s">
        <v>94</v>
      </c>
      <c r="T7" s="50" t="s">
        <v>95</v>
      </c>
      <c r="U7" s="50" t="s">
        <v>95</v>
      </c>
      <c r="V7" s="50" t="s">
        <v>96</v>
      </c>
      <c r="W7" s="50" t="s">
        <v>97</v>
      </c>
      <c r="X7" s="50" t="s">
        <v>98</v>
      </c>
      <c r="Y7" s="50" t="s">
        <v>99</v>
      </c>
      <c r="Z7" s="50" t="s">
        <v>94</v>
      </c>
      <c r="AA7" s="50" t="s">
        <v>99</v>
      </c>
      <c r="AB7" s="50" t="s">
        <v>100</v>
      </c>
      <c r="AC7" s="50" t="s">
        <v>101</v>
      </c>
      <c r="AD7" s="50" t="s">
        <v>102</v>
      </c>
      <c r="AE7" s="50" t="s">
        <v>103</v>
      </c>
      <c r="AF7" s="39"/>
    </row>
    <row r="8" spans="1:32" s="4" customFormat="1" x14ac:dyDescent="0.25">
      <c r="A8" s="39"/>
      <c r="B8" s="45" t="s">
        <v>241</v>
      </c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39"/>
    </row>
    <row r="9" spans="1:32" s="4" customFormat="1" x14ac:dyDescent="0.25">
      <c r="A9" s="39"/>
      <c r="B9" s="45" t="s">
        <v>242</v>
      </c>
      <c r="C9" s="46">
        <v>310.88</v>
      </c>
      <c r="D9" s="46">
        <v>307.67</v>
      </c>
      <c r="E9" s="46">
        <v>295.67</v>
      </c>
      <c r="F9" s="46">
        <v>293.24</v>
      </c>
      <c r="G9" s="46">
        <v>290.27999999999997</v>
      </c>
      <c r="H9" s="46">
        <v>289.14</v>
      </c>
      <c r="I9" s="46">
        <v>295.99</v>
      </c>
      <c r="J9" s="46">
        <v>284.33999999999997</v>
      </c>
      <c r="K9" s="46">
        <v>292.26</v>
      </c>
      <c r="L9" s="46">
        <v>281.27</v>
      </c>
      <c r="M9" s="46">
        <v>296.69</v>
      </c>
      <c r="N9" s="46">
        <v>293.73</v>
      </c>
      <c r="O9" s="46">
        <v>299.58999999999997</v>
      </c>
      <c r="P9" s="46">
        <v>304.75</v>
      </c>
      <c r="Q9" s="46">
        <v>298.93</v>
      </c>
      <c r="R9" s="46">
        <v>288.14</v>
      </c>
      <c r="S9" s="46">
        <v>288.94</v>
      </c>
      <c r="T9" s="46">
        <v>297.11</v>
      </c>
      <c r="U9" s="46">
        <v>275.20999999999998</v>
      </c>
      <c r="V9" s="46">
        <v>253.45</v>
      </c>
      <c r="W9" s="46">
        <v>262.89999999999998</v>
      </c>
      <c r="X9" s="46">
        <v>262.47000000000003</v>
      </c>
      <c r="Y9" s="46">
        <v>276.23</v>
      </c>
      <c r="Z9" s="46">
        <v>288.2</v>
      </c>
      <c r="AA9" s="46">
        <v>274.41000000000003</v>
      </c>
      <c r="AB9" s="46">
        <v>272.2</v>
      </c>
      <c r="AC9" s="46">
        <v>261.75</v>
      </c>
      <c r="AD9" s="46">
        <v>241.26</v>
      </c>
      <c r="AE9" s="46">
        <v>228.16</v>
      </c>
      <c r="AF9" s="39"/>
    </row>
    <row r="10" spans="1:32" s="4" customFormat="1" x14ac:dyDescent="0.25">
      <c r="A10" s="39"/>
      <c r="B10" s="47" t="s">
        <v>156</v>
      </c>
      <c r="C10" s="46">
        <v>141</v>
      </c>
      <c r="D10" s="46">
        <v>149.82</v>
      </c>
      <c r="E10" s="46">
        <v>141.88999999999999</v>
      </c>
      <c r="F10" s="46">
        <v>146.18</v>
      </c>
      <c r="G10" s="46">
        <v>144.63</v>
      </c>
      <c r="H10" s="46">
        <v>147.11000000000001</v>
      </c>
      <c r="I10" s="46">
        <v>152.69</v>
      </c>
      <c r="J10" s="46">
        <v>143.1</v>
      </c>
      <c r="K10" s="46">
        <v>153.44</v>
      </c>
      <c r="L10" s="46">
        <v>143.08000000000001</v>
      </c>
      <c r="M10" s="46">
        <v>143.16</v>
      </c>
      <c r="N10" s="46">
        <v>139</v>
      </c>
      <c r="O10" s="46">
        <v>133.72999999999999</v>
      </c>
      <c r="P10" s="46">
        <v>146.47</v>
      </c>
      <c r="Q10" s="46">
        <v>140.77000000000001</v>
      </c>
      <c r="R10" s="46">
        <v>134.08000000000001</v>
      </c>
      <c r="S10" s="46">
        <v>137.86000000000001</v>
      </c>
      <c r="T10" s="46">
        <v>142.04</v>
      </c>
      <c r="U10" s="46">
        <v>124.59</v>
      </c>
      <c r="V10" s="46">
        <v>107.86</v>
      </c>
      <c r="W10" s="46">
        <v>117.02</v>
      </c>
      <c r="X10" s="46">
        <v>112.4</v>
      </c>
      <c r="Y10" s="46">
        <v>116.39</v>
      </c>
      <c r="Z10" s="46">
        <v>127.28</v>
      </c>
      <c r="AA10" s="46">
        <v>118.59</v>
      </c>
      <c r="AB10" s="46">
        <v>117.74</v>
      </c>
      <c r="AC10" s="46">
        <v>112.21</v>
      </c>
      <c r="AD10" s="46">
        <v>92.89</v>
      </c>
      <c r="AE10" s="46">
        <v>82.57</v>
      </c>
      <c r="AF10" s="39"/>
    </row>
    <row r="11" spans="1:32" s="4" customFormat="1" x14ac:dyDescent="0.25">
      <c r="A11" s="39"/>
      <c r="B11" s="47" t="s">
        <v>157</v>
      </c>
      <c r="C11" s="46">
        <v>168.01</v>
      </c>
      <c r="D11" s="46">
        <v>157.4</v>
      </c>
      <c r="E11" s="46">
        <v>152.51</v>
      </c>
      <c r="F11" s="46">
        <v>146.44999999999999</v>
      </c>
      <c r="G11" s="46">
        <v>144.87</v>
      </c>
      <c r="H11" s="46">
        <v>141.44</v>
      </c>
      <c r="I11" s="46">
        <v>142.97999999999999</v>
      </c>
      <c r="J11" s="46">
        <v>140.99</v>
      </c>
      <c r="K11" s="46">
        <v>138.49</v>
      </c>
      <c r="L11" s="46">
        <v>137.88</v>
      </c>
      <c r="M11" s="46">
        <v>153.21</v>
      </c>
      <c r="N11" s="46">
        <v>154.47999999999999</v>
      </c>
      <c r="O11" s="46">
        <v>165.59</v>
      </c>
      <c r="P11" s="46">
        <v>156.58000000000001</v>
      </c>
      <c r="Q11" s="46">
        <v>156.69</v>
      </c>
      <c r="R11" s="46">
        <v>152.58000000000001</v>
      </c>
      <c r="S11" s="46">
        <v>149.59</v>
      </c>
      <c r="T11" s="46">
        <v>153.13999999999999</v>
      </c>
      <c r="U11" s="46">
        <v>148.74</v>
      </c>
      <c r="V11" s="46">
        <v>144.16</v>
      </c>
      <c r="W11" s="46">
        <v>144.51</v>
      </c>
      <c r="X11" s="46">
        <v>148.47</v>
      </c>
      <c r="Y11" s="46">
        <v>158.1</v>
      </c>
      <c r="Z11" s="46">
        <v>159.06</v>
      </c>
      <c r="AA11" s="46">
        <v>154.21</v>
      </c>
      <c r="AB11" s="46">
        <v>152.68</v>
      </c>
      <c r="AC11" s="46">
        <v>147.9</v>
      </c>
      <c r="AD11" s="46">
        <v>146.91999999999999</v>
      </c>
      <c r="AE11" s="46">
        <v>144.05000000000001</v>
      </c>
      <c r="AF11" s="39"/>
    </row>
    <row r="12" spans="1:32" s="4" customFormat="1" x14ac:dyDescent="0.25">
      <c r="A12" s="39"/>
      <c r="B12" s="45" t="s">
        <v>160</v>
      </c>
      <c r="C12" s="46">
        <v>10.4</v>
      </c>
      <c r="D12" s="46">
        <v>14.74</v>
      </c>
      <c r="E12" s="46">
        <v>13.22</v>
      </c>
      <c r="F12" s="46">
        <v>10.09</v>
      </c>
      <c r="G12" s="46">
        <v>8.77</v>
      </c>
      <c r="H12" s="46">
        <v>8.98</v>
      </c>
      <c r="I12" s="46">
        <v>7.97</v>
      </c>
      <c r="J12" s="46">
        <v>6.87</v>
      </c>
      <c r="K12" s="46">
        <v>6.38</v>
      </c>
      <c r="L12" s="46">
        <v>5.85</v>
      </c>
      <c r="M12" s="46">
        <v>4.79</v>
      </c>
      <c r="N12" s="46">
        <v>4.76</v>
      </c>
      <c r="O12" s="46">
        <v>4.32</v>
      </c>
      <c r="P12" s="46">
        <v>10.11</v>
      </c>
      <c r="Q12" s="46">
        <v>10.58</v>
      </c>
      <c r="R12" s="46">
        <v>12</v>
      </c>
      <c r="S12" s="46">
        <v>10.96</v>
      </c>
      <c r="T12" s="46">
        <v>10.01</v>
      </c>
      <c r="U12" s="46">
        <v>9.68</v>
      </c>
      <c r="V12" s="46">
        <v>10.07</v>
      </c>
      <c r="W12" s="46">
        <v>8.74</v>
      </c>
      <c r="X12" s="46">
        <v>7.16</v>
      </c>
      <c r="Y12" s="46">
        <v>7.63</v>
      </c>
      <c r="Z12" s="46">
        <v>7.2</v>
      </c>
      <c r="AA12" s="46">
        <v>5.66</v>
      </c>
      <c r="AB12" s="46">
        <v>6.21</v>
      </c>
      <c r="AC12" s="46">
        <v>5.85</v>
      </c>
      <c r="AD12" s="46">
        <v>5.57</v>
      </c>
      <c r="AE12" s="46">
        <v>5.19</v>
      </c>
      <c r="AF12" s="39"/>
    </row>
    <row r="13" spans="1:32" s="4" customFormat="1" x14ac:dyDescent="0.25">
      <c r="A13" s="39"/>
      <c r="B13" s="45" t="s">
        <v>243</v>
      </c>
      <c r="C13" s="46">
        <v>51.22</v>
      </c>
      <c r="D13" s="46">
        <v>45.35</v>
      </c>
      <c r="E13" s="46">
        <v>42.07</v>
      </c>
      <c r="F13" s="46">
        <v>41.13</v>
      </c>
      <c r="G13" s="46">
        <v>46.86</v>
      </c>
      <c r="H13" s="46">
        <v>50.4</v>
      </c>
      <c r="I13" s="46">
        <v>54.69</v>
      </c>
      <c r="J13" s="46">
        <v>57.8</v>
      </c>
      <c r="K13" s="46">
        <v>60.52</v>
      </c>
      <c r="L13" s="46">
        <v>61.97</v>
      </c>
      <c r="M13" s="46">
        <v>59.97</v>
      </c>
      <c r="N13" s="46">
        <v>66.34</v>
      </c>
      <c r="O13" s="46">
        <v>61.51</v>
      </c>
      <c r="P13" s="46">
        <v>73.95</v>
      </c>
      <c r="Q13" s="46">
        <v>73.819999999999993</v>
      </c>
      <c r="R13" s="46">
        <v>83.57</v>
      </c>
      <c r="S13" s="46">
        <v>86.24</v>
      </c>
      <c r="T13" s="46">
        <v>90.78</v>
      </c>
      <c r="U13" s="46">
        <v>100.51</v>
      </c>
      <c r="V13" s="46">
        <v>88.93</v>
      </c>
      <c r="W13" s="46">
        <v>100.91</v>
      </c>
      <c r="X13" s="46">
        <v>97.14</v>
      </c>
      <c r="Y13" s="46">
        <v>87.49</v>
      </c>
      <c r="Z13" s="46">
        <v>79.55</v>
      </c>
      <c r="AA13" s="46">
        <v>72.77</v>
      </c>
      <c r="AB13" s="46">
        <v>74.53</v>
      </c>
      <c r="AC13" s="46">
        <v>93.75</v>
      </c>
      <c r="AD13" s="46">
        <v>99.25</v>
      </c>
      <c r="AE13" s="46">
        <v>94.24</v>
      </c>
      <c r="AF13" s="39"/>
    </row>
    <row r="14" spans="1:32" s="4" customFormat="1" x14ac:dyDescent="0.25">
      <c r="A14" s="39"/>
      <c r="B14" s="47" t="s">
        <v>244</v>
      </c>
      <c r="C14" s="46">
        <v>40.46</v>
      </c>
      <c r="D14" s="46">
        <v>36.11</v>
      </c>
      <c r="E14" s="46">
        <v>32.89</v>
      </c>
      <c r="F14" s="46">
        <v>34.57</v>
      </c>
      <c r="G14" s="46">
        <v>40.25</v>
      </c>
      <c r="H14" s="46">
        <v>43.18</v>
      </c>
      <c r="I14" s="46">
        <v>48.02</v>
      </c>
      <c r="J14" s="46">
        <v>49.73</v>
      </c>
      <c r="K14" s="46">
        <v>53.83</v>
      </c>
      <c r="L14" s="46">
        <v>55.06</v>
      </c>
      <c r="M14" s="46">
        <v>52.5</v>
      </c>
      <c r="N14" s="46">
        <v>58.43</v>
      </c>
      <c r="O14" s="46">
        <v>54.51</v>
      </c>
      <c r="P14" s="46">
        <v>64</v>
      </c>
      <c r="Q14" s="46">
        <v>64.17</v>
      </c>
      <c r="R14" s="46">
        <v>73.959999999999994</v>
      </c>
      <c r="S14" s="46">
        <v>76.760000000000005</v>
      </c>
      <c r="T14" s="46">
        <v>79.59</v>
      </c>
      <c r="U14" s="46">
        <v>90.28</v>
      </c>
      <c r="V14" s="46">
        <v>82.12</v>
      </c>
      <c r="W14" s="46">
        <v>90.35</v>
      </c>
      <c r="X14" s="46">
        <v>87.23</v>
      </c>
      <c r="Y14" s="46">
        <v>77.599999999999994</v>
      </c>
      <c r="Z14" s="46">
        <v>68.739999999999995</v>
      </c>
      <c r="AA14" s="46">
        <v>62.27</v>
      </c>
      <c r="AB14" s="46">
        <v>63.02</v>
      </c>
      <c r="AC14" s="46">
        <v>82.29</v>
      </c>
      <c r="AD14" s="46">
        <v>87.69</v>
      </c>
      <c r="AE14" s="46">
        <v>83.43</v>
      </c>
      <c r="AF14" s="39"/>
    </row>
    <row r="15" spans="1:32" s="4" customFormat="1" x14ac:dyDescent="0.25">
      <c r="A15" s="39"/>
      <c r="B15" s="45" t="s">
        <v>163</v>
      </c>
      <c r="C15" s="46">
        <v>152.47</v>
      </c>
      <c r="D15" s="46">
        <v>147.22999999999999</v>
      </c>
      <c r="E15" s="46">
        <v>158.80000000000001</v>
      </c>
      <c r="F15" s="46">
        <v>153.28</v>
      </c>
      <c r="G15" s="46">
        <v>150.69999999999999</v>
      </c>
      <c r="H15" s="46">
        <v>153.09</v>
      </c>
      <c r="I15" s="46">
        <v>160.02000000000001</v>
      </c>
      <c r="J15" s="46">
        <v>170.33</v>
      </c>
      <c r="K15" s="46">
        <v>161.63999999999999</v>
      </c>
      <c r="L15" s="46">
        <v>170</v>
      </c>
      <c r="M15" s="46">
        <v>169.61</v>
      </c>
      <c r="N15" s="46">
        <v>171.31</v>
      </c>
      <c r="O15" s="46">
        <v>164.84</v>
      </c>
      <c r="P15" s="46">
        <v>165.06</v>
      </c>
      <c r="Q15" s="46">
        <v>167.07</v>
      </c>
      <c r="R15" s="46">
        <v>163.06</v>
      </c>
      <c r="S15" s="46">
        <v>167.27</v>
      </c>
      <c r="T15" s="46">
        <v>140.53</v>
      </c>
      <c r="U15" s="46">
        <v>148.5</v>
      </c>
      <c r="V15" s="46">
        <v>134.93</v>
      </c>
      <c r="W15" s="46">
        <v>140.56</v>
      </c>
      <c r="X15" s="46">
        <v>107.97</v>
      </c>
      <c r="Y15" s="46">
        <v>99.46</v>
      </c>
      <c r="Z15" s="46">
        <v>97.29</v>
      </c>
      <c r="AA15" s="46">
        <v>97.13</v>
      </c>
      <c r="AB15" s="46">
        <v>91.79</v>
      </c>
      <c r="AC15" s="46">
        <v>84.63</v>
      </c>
      <c r="AD15" s="46">
        <v>76.319999999999993</v>
      </c>
      <c r="AE15" s="46">
        <v>76.010000000000005</v>
      </c>
      <c r="AF15" s="39"/>
    </row>
    <row r="16" spans="1:32" s="4" customFormat="1" x14ac:dyDescent="0.25">
      <c r="A16" s="39"/>
      <c r="B16" s="45" t="s">
        <v>164</v>
      </c>
      <c r="C16" s="46">
        <v>21.46</v>
      </c>
      <c r="D16" s="46">
        <v>20.79</v>
      </c>
      <c r="E16" s="46">
        <v>23.53</v>
      </c>
      <c r="F16" s="46">
        <v>24.31</v>
      </c>
      <c r="G16" s="46">
        <v>27.39</v>
      </c>
      <c r="H16" s="46">
        <v>30.4</v>
      </c>
      <c r="I16" s="46">
        <v>31.23</v>
      </c>
      <c r="J16" s="46">
        <v>26.61</v>
      </c>
      <c r="K16" s="46">
        <v>28.92</v>
      </c>
      <c r="L16" s="46">
        <v>32.47</v>
      </c>
      <c r="M16" s="46">
        <v>39.71</v>
      </c>
      <c r="N16" s="46">
        <v>42.42</v>
      </c>
      <c r="O16" s="46">
        <v>49.22</v>
      </c>
      <c r="P16" s="46">
        <v>51.25</v>
      </c>
      <c r="Q16" s="46">
        <v>63.67</v>
      </c>
      <c r="R16" s="46">
        <v>70.180000000000007</v>
      </c>
      <c r="S16" s="46">
        <v>79.27</v>
      </c>
      <c r="T16" s="46">
        <v>96.28</v>
      </c>
      <c r="U16" s="46">
        <v>100.31</v>
      </c>
      <c r="V16" s="46">
        <v>101.59</v>
      </c>
      <c r="W16" s="46">
        <v>111.58</v>
      </c>
      <c r="X16" s="46">
        <v>129.88</v>
      </c>
      <c r="Y16" s="46">
        <v>149.13999999999999</v>
      </c>
      <c r="Z16" s="46">
        <v>158.12</v>
      </c>
      <c r="AA16" s="46">
        <v>168.38</v>
      </c>
      <c r="AB16" s="46">
        <v>194.71</v>
      </c>
      <c r="AC16" s="46">
        <v>195.26</v>
      </c>
      <c r="AD16" s="46">
        <v>222.33</v>
      </c>
      <c r="AE16" s="46">
        <v>230.94</v>
      </c>
      <c r="AF16" s="39"/>
    </row>
    <row r="17" spans="1:32" s="4" customFormat="1" x14ac:dyDescent="0.25">
      <c r="A17" s="39"/>
      <c r="B17" s="47" t="s">
        <v>165</v>
      </c>
      <c r="C17" s="46">
        <v>19.79</v>
      </c>
      <c r="D17" s="46">
        <v>18.7</v>
      </c>
      <c r="E17" s="46">
        <v>21.2</v>
      </c>
      <c r="F17" s="46">
        <v>21.67</v>
      </c>
      <c r="G17" s="46">
        <v>23.89</v>
      </c>
      <c r="H17" s="46">
        <v>26.25</v>
      </c>
      <c r="I17" s="46">
        <v>26.64</v>
      </c>
      <c r="J17" s="46">
        <v>20.9</v>
      </c>
      <c r="K17" s="46">
        <v>21.23</v>
      </c>
      <c r="L17" s="46">
        <v>23.4</v>
      </c>
      <c r="M17" s="46">
        <v>25.96</v>
      </c>
      <c r="N17" s="46">
        <v>27.25</v>
      </c>
      <c r="O17" s="46">
        <v>27.86</v>
      </c>
      <c r="P17" s="46">
        <v>22.9</v>
      </c>
      <c r="Q17" s="46">
        <v>26.46</v>
      </c>
      <c r="R17" s="46">
        <v>26.42</v>
      </c>
      <c r="S17" s="46">
        <v>26.79</v>
      </c>
      <c r="T17" s="46">
        <v>28.08</v>
      </c>
      <c r="U17" s="46">
        <v>26.47</v>
      </c>
      <c r="V17" s="46">
        <v>24.68</v>
      </c>
      <c r="W17" s="46">
        <v>27.35</v>
      </c>
      <c r="X17" s="46">
        <v>23.51</v>
      </c>
      <c r="Y17" s="46">
        <v>27.85</v>
      </c>
      <c r="Z17" s="46">
        <v>28.78</v>
      </c>
      <c r="AA17" s="46">
        <v>25.44</v>
      </c>
      <c r="AB17" s="46">
        <v>24.9</v>
      </c>
      <c r="AC17" s="46">
        <v>26.13</v>
      </c>
      <c r="AD17" s="46">
        <v>26.16</v>
      </c>
      <c r="AE17" s="46">
        <v>24.14</v>
      </c>
      <c r="AF17" s="39"/>
    </row>
    <row r="18" spans="1:32" s="4" customFormat="1" x14ac:dyDescent="0.25">
      <c r="A18" s="39"/>
      <c r="B18" s="47" t="s">
        <v>166</v>
      </c>
      <c r="C18" s="46">
        <v>7.0000000000000007E-2</v>
      </c>
      <c r="D18" s="46">
        <v>0.22</v>
      </c>
      <c r="E18" s="46">
        <v>0.28999999999999998</v>
      </c>
      <c r="F18" s="46">
        <v>0.67</v>
      </c>
      <c r="G18" s="46">
        <v>1.43</v>
      </c>
      <c r="H18" s="46">
        <v>1.71</v>
      </c>
      <c r="I18" s="46">
        <v>2.08</v>
      </c>
      <c r="J18" s="46">
        <v>3.03</v>
      </c>
      <c r="K18" s="46">
        <v>4.59</v>
      </c>
      <c r="L18" s="46">
        <v>5.53</v>
      </c>
      <c r="M18" s="46">
        <v>9.35</v>
      </c>
      <c r="N18" s="46">
        <v>10.46</v>
      </c>
      <c r="O18" s="46">
        <v>15.86</v>
      </c>
      <c r="P18" s="46">
        <v>19.09</v>
      </c>
      <c r="Q18" s="46">
        <v>26.02</v>
      </c>
      <c r="R18" s="46">
        <v>27.77</v>
      </c>
      <c r="S18" s="46">
        <v>31.32</v>
      </c>
      <c r="T18" s="46">
        <v>40.51</v>
      </c>
      <c r="U18" s="46">
        <v>41.39</v>
      </c>
      <c r="V18" s="46">
        <v>39.42</v>
      </c>
      <c r="W18" s="46">
        <v>38.549999999999997</v>
      </c>
      <c r="X18" s="46">
        <v>49.86</v>
      </c>
      <c r="Y18" s="46">
        <v>51.68</v>
      </c>
      <c r="Z18" s="46">
        <v>52.74</v>
      </c>
      <c r="AA18" s="46">
        <v>58.5</v>
      </c>
      <c r="AB18" s="46">
        <v>80.62</v>
      </c>
      <c r="AC18" s="46">
        <v>79.92</v>
      </c>
      <c r="AD18" s="46">
        <v>105.69</v>
      </c>
      <c r="AE18" s="46">
        <v>109.95</v>
      </c>
      <c r="AF18" s="39"/>
    </row>
    <row r="19" spans="1:32" s="4" customFormat="1" x14ac:dyDescent="0.25">
      <c r="A19" s="39"/>
      <c r="B19" s="47" t="s">
        <v>245</v>
      </c>
      <c r="C19" s="46">
        <v>1.35</v>
      </c>
      <c r="D19" s="46">
        <v>1.48</v>
      </c>
      <c r="E19" s="46">
        <v>1.73</v>
      </c>
      <c r="F19" s="46">
        <v>1.62</v>
      </c>
      <c r="G19" s="46">
        <v>1.73</v>
      </c>
      <c r="H19" s="46">
        <v>1.84</v>
      </c>
      <c r="I19" s="46">
        <v>1.91</v>
      </c>
      <c r="J19" s="46">
        <v>1.9</v>
      </c>
      <c r="K19" s="46">
        <v>2.2999999999999998</v>
      </c>
      <c r="L19" s="46">
        <v>2.56</v>
      </c>
      <c r="M19" s="46">
        <v>2.65</v>
      </c>
      <c r="N19" s="46">
        <v>2.5</v>
      </c>
      <c r="O19" s="46">
        <v>2.4900000000000002</v>
      </c>
      <c r="P19" s="46">
        <v>5.63</v>
      </c>
      <c r="Q19" s="46">
        <v>7.41</v>
      </c>
      <c r="R19" s="46">
        <v>10.73</v>
      </c>
      <c r="S19" s="46">
        <v>12.72</v>
      </c>
      <c r="T19" s="46">
        <v>13.22</v>
      </c>
      <c r="U19" s="46">
        <v>13.97</v>
      </c>
      <c r="V19" s="46">
        <v>14.07</v>
      </c>
      <c r="W19" s="46">
        <v>15.1</v>
      </c>
      <c r="X19" s="46">
        <v>15.27</v>
      </c>
      <c r="Y19" s="46">
        <v>15.64</v>
      </c>
      <c r="Z19" s="46">
        <v>15.97</v>
      </c>
      <c r="AA19" s="46">
        <v>16.87</v>
      </c>
      <c r="AB19" s="46">
        <v>16.8</v>
      </c>
      <c r="AC19" s="46">
        <v>16.73</v>
      </c>
      <c r="AD19" s="46">
        <v>16.600000000000001</v>
      </c>
      <c r="AE19" s="46">
        <v>16.989999999999998</v>
      </c>
      <c r="AF19" s="39"/>
    </row>
    <row r="20" spans="1:32" s="4" customFormat="1" x14ac:dyDescent="0.25">
      <c r="A20" s="39"/>
      <c r="B20" s="47" t="s">
        <v>170</v>
      </c>
      <c r="C20" s="46">
        <v>0.25</v>
      </c>
      <c r="D20" s="46">
        <v>0.39</v>
      </c>
      <c r="E20" s="46">
        <v>0.31</v>
      </c>
      <c r="F20" s="46">
        <v>0.34</v>
      </c>
      <c r="G20" s="46">
        <v>0.34</v>
      </c>
      <c r="H20" s="46">
        <v>0.59</v>
      </c>
      <c r="I20" s="46">
        <v>0.59</v>
      </c>
      <c r="J20" s="46">
        <v>0.75</v>
      </c>
      <c r="K20" s="46">
        <v>0.76</v>
      </c>
      <c r="L20" s="46">
        <v>0.95</v>
      </c>
      <c r="M20" s="46">
        <v>1.68</v>
      </c>
      <c r="N20" s="46">
        <v>2.08</v>
      </c>
      <c r="O20" s="46">
        <v>2.8</v>
      </c>
      <c r="P20" s="46">
        <v>3.27</v>
      </c>
      <c r="Q20" s="46">
        <v>3.09</v>
      </c>
      <c r="R20" s="46">
        <v>3.86</v>
      </c>
      <c r="S20" s="46">
        <v>5.5</v>
      </c>
      <c r="T20" s="46">
        <v>10.45</v>
      </c>
      <c r="U20" s="46">
        <v>12.96</v>
      </c>
      <c r="V20" s="46">
        <v>15.19</v>
      </c>
      <c r="W20" s="46">
        <v>17.55</v>
      </c>
      <c r="X20" s="46">
        <v>21.24</v>
      </c>
      <c r="Y20" s="46">
        <v>27.31</v>
      </c>
      <c r="Z20" s="46">
        <v>29.26</v>
      </c>
      <c r="AA20" s="46">
        <v>31.09</v>
      </c>
      <c r="AB20" s="46">
        <v>33.1</v>
      </c>
      <c r="AC20" s="46">
        <v>33.71</v>
      </c>
      <c r="AD20" s="46">
        <v>33.880000000000003</v>
      </c>
      <c r="AE20" s="46">
        <v>33.42</v>
      </c>
      <c r="AF20" s="39"/>
    </row>
    <row r="21" spans="1:32" s="4" customFormat="1" x14ac:dyDescent="0.25">
      <c r="A21" s="39"/>
      <c r="B21" s="47" t="s">
        <v>171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46">
        <v>0.02</v>
      </c>
      <c r="O21" s="46">
        <v>0.02</v>
      </c>
      <c r="P21" s="46">
        <v>0.05</v>
      </c>
      <c r="Q21" s="46">
        <v>0.14000000000000001</v>
      </c>
      <c r="R21" s="46">
        <v>0.12</v>
      </c>
      <c r="S21" s="46">
        <v>0.72</v>
      </c>
      <c r="T21" s="46">
        <v>0.95</v>
      </c>
      <c r="U21" s="46">
        <v>1.0900000000000001</v>
      </c>
      <c r="V21" s="46">
        <v>1.63</v>
      </c>
      <c r="W21" s="46">
        <v>1.28</v>
      </c>
      <c r="X21" s="46">
        <v>0.38</v>
      </c>
      <c r="Y21" s="46">
        <v>0.25</v>
      </c>
      <c r="Z21" s="46">
        <v>0.28999999999999998</v>
      </c>
      <c r="AA21" s="46">
        <v>0.33</v>
      </c>
      <c r="AB21" s="46">
        <v>0.43</v>
      </c>
      <c r="AC21" s="46">
        <v>0.49</v>
      </c>
      <c r="AD21" s="46">
        <v>0.44</v>
      </c>
      <c r="AE21" s="46">
        <v>0.47</v>
      </c>
      <c r="AF21" s="39"/>
    </row>
    <row r="22" spans="1:32" s="4" customFormat="1" x14ac:dyDescent="0.25">
      <c r="A22" s="39"/>
      <c r="B22" s="47" t="s">
        <v>246</v>
      </c>
      <c r="C22" s="46">
        <v>0</v>
      </c>
      <c r="D22" s="46">
        <v>0</v>
      </c>
      <c r="E22" s="46">
        <v>0</v>
      </c>
      <c r="F22" s="46">
        <v>0</v>
      </c>
      <c r="G22" s="46">
        <v>0.01</v>
      </c>
      <c r="H22" s="46">
        <v>0.01</v>
      </c>
      <c r="I22" s="46">
        <v>0.01</v>
      </c>
      <c r="J22" s="46">
        <v>0.02</v>
      </c>
      <c r="K22" s="46">
        <v>0.04</v>
      </c>
      <c r="L22" s="46">
        <v>0.03</v>
      </c>
      <c r="M22" s="46">
        <v>0.06</v>
      </c>
      <c r="N22" s="46">
        <v>0.12</v>
      </c>
      <c r="O22" s="46">
        <v>0.19</v>
      </c>
      <c r="P22" s="46">
        <v>0.31</v>
      </c>
      <c r="Q22" s="46">
        <v>0.56000000000000005</v>
      </c>
      <c r="R22" s="46">
        <v>1.28</v>
      </c>
      <c r="S22" s="46">
        <v>2.2200000000000002</v>
      </c>
      <c r="T22" s="46">
        <v>3.08</v>
      </c>
      <c r="U22" s="46">
        <v>4.42</v>
      </c>
      <c r="V22" s="46">
        <v>6.58</v>
      </c>
      <c r="W22" s="46">
        <v>11.73</v>
      </c>
      <c r="X22" s="46">
        <v>19.600000000000001</v>
      </c>
      <c r="Y22" s="46">
        <v>26.38</v>
      </c>
      <c r="Z22" s="46">
        <v>31.01</v>
      </c>
      <c r="AA22" s="46">
        <v>36.06</v>
      </c>
      <c r="AB22" s="46">
        <v>38.729999999999997</v>
      </c>
      <c r="AC22" s="46">
        <v>38.1</v>
      </c>
      <c r="AD22" s="46">
        <v>39.4</v>
      </c>
      <c r="AE22" s="46">
        <v>45.78</v>
      </c>
      <c r="AF22" s="39"/>
    </row>
    <row r="23" spans="1:32" s="4" customFormat="1" x14ac:dyDescent="0.25">
      <c r="A23" s="39"/>
      <c r="B23" s="47" t="s">
        <v>187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0.02</v>
      </c>
      <c r="V23" s="46">
        <v>0.02</v>
      </c>
      <c r="W23" s="46">
        <v>0.03</v>
      </c>
      <c r="X23" s="46">
        <v>0.02</v>
      </c>
      <c r="Y23" s="46">
        <v>0.03</v>
      </c>
      <c r="Z23" s="46">
        <v>0.08</v>
      </c>
      <c r="AA23" s="46">
        <v>0.1</v>
      </c>
      <c r="AB23" s="46">
        <v>0.13</v>
      </c>
      <c r="AC23" s="46">
        <v>0.18</v>
      </c>
      <c r="AD23" s="46">
        <v>0.16</v>
      </c>
      <c r="AE23" s="46">
        <v>0.18</v>
      </c>
      <c r="AF23" s="39"/>
    </row>
    <row r="24" spans="1:32" s="4" customFormat="1" x14ac:dyDescent="0.25">
      <c r="A24" s="39"/>
      <c r="B24" s="47" t="s">
        <v>247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39"/>
    </row>
    <row r="25" spans="1:32" s="4" customFormat="1" x14ac:dyDescent="0.25">
      <c r="A25" s="39"/>
      <c r="B25" s="45" t="s">
        <v>248</v>
      </c>
      <c r="C25" s="46">
        <v>3.59</v>
      </c>
      <c r="D25" s="46">
        <v>3.85</v>
      </c>
      <c r="E25" s="46">
        <v>4.17</v>
      </c>
      <c r="F25" s="46">
        <v>4.2300000000000004</v>
      </c>
      <c r="G25" s="46">
        <v>5.16</v>
      </c>
      <c r="H25" s="46">
        <v>5.26</v>
      </c>
      <c r="I25" s="46">
        <v>5.48</v>
      </c>
      <c r="J25" s="46">
        <v>5.62</v>
      </c>
      <c r="K25" s="46">
        <v>6.68</v>
      </c>
      <c r="L25" s="46">
        <v>4.74</v>
      </c>
      <c r="M25" s="46">
        <v>5.79</v>
      </c>
      <c r="N25" s="46">
        <v>7.85</v>
      </c>
      <c r="O25" s="46">
        <v>7.21</v>
      </c>
      <c r="P25" s="46">
        <v>2.2400000000000002</v>
      </c>
      <c r="Q25" s="46">
        <v>2.25</v>
      </c>
      <c r="R25" s="46">
        <v>3.25</v>
      </c>
      <c r="S25" s="46">
        <v>3.9</v>
      </c>
      <c r="T25" s="46">
        <v>4.5199999999999996</v>
      </c>
      <c r="U25" s="46">
        <v>5.03</v>
      </c>
      <c r="V25" s="46">
        <v>5.62</v>
      </c>
      <c r="W25" s="46">
        <v>6.35</v>
      </c>
      <c r="X25" s="46">
        <v>6.4</v>
      </c>
      <c r="Y25" s="46">
        <v>6.55</v>
      </c>
      <c r="Z25" s="46">
        <v>6.58</v>
      </c>
      <c r="AA25" s="46">
        <v>7.43</v>
      </c>
      <c r="AB25" s="46">
        <v>7.06</v>
      </c>
      <c r="AC25" s="46">
        <v>7.33</v>
      </c>
      <c r="AD25" s="46">
        <v>7.29</v>
      </c>
      <c r="AE25" s="46">
        <v>7.07</v>
      </c>
      <c r="AF25" s="39"/>
    </row>
    <row r="26" spans="1:32" s="4" customFormat="1" x14ac:dyDescent="0.25">
      <c r="A26" s="39"/>
      <c r="B26" s="45" t="s">
        <v>249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39"/>
    </row>
    <row r="27" spans="1:32" s="4" customFormat="1" x14ac:dyDescent="0.25">
      <c r="A27" s="39"/>
      <c r="B27" s="82" t="s">
        <v>250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39"/>
    </row>
    <row r="28" spans="1:32" s="4" customFormat="1" x14ac:dyDescent="0.25">
      <c r="A28" s="39"/>
      <c r="B28" s="45" t="s">
        <v>251</v>
      </c>
      <c r="C28" s="46">
        <v>466.09</v>
      </c>
      <c r="D28" s="46">
        <v>459.2</v>
      </c>
      <c r="E28" s="46">
        <v>461.25</v>
      </c>
      <c r="F28" s="46">
        <v>453.11</v>
      </c>
      <c r="G28" s="46">
        <v>456.95</v>
      </c>
      <c r="H28" s="46">
        <v>462.56</v>
      </c>
      <c r="I28" s="46">
        <v>489.08</v>
      </c>
      <c r="J28" s="46">
        <v>485.65</v>
      </c>
      <c r="K28" s="46">
        <v>491.49</v>
      </c>
      <c r="L28" s="46">
        <v>495.76</v>
      </c>
      <c r="M28" s="46">
        <v>527.63</v>
      </c>
      <c r="N28" s="46">
        <v>538.16999999999996</v>
      </c>
      <c r="O28" s="46">
        <v>546.59</v>
      </c>
      <c r="P28" s="46">
        <v>502.4</v>
      </c>
      <c r="Q28" s="46">
        <v>508.35</v>
      </c>
      <c r="R28" s="46">
        <v>510.78</v>
      </c>
      <c r="S28" s="46">
        <v>522.66999999999996</v>
      </c>
      <c r="T28" s="46">
        <v>521.16</v>
      </c>
      <c r="U28" s="46">
        <v>521.36</v>
      </c>
      <c r="V28" s="46">
        <v>480.08</v>
      </c>
      <c r="W28" s="46">
        <v>504.82</v>
      </c>
      <c r="X28" s="46">
        <v>487.88</v>
      </c>
      <c r="Y28" s="46">
        <v>506.02</v>
      </c>
      <c r="Z28" s="46">
        <v>514.53</v>
      </c>
      <c r="AA28" s="46">
        <v>504.54</v>
      </c>
      <c r="AB28" s="46">
        <v>517.57000000000005</v>
      </c>
      <c r="AC28" s="46">
        <v>507.65</v>
      </c>
      <c r="AD28" s="46">
        <v>503.07</v>
      </c>
      <c r="AE28" s="46">
        <v>500.72</v>
      </c>
      <c r="AF28" s="39"/>
    </row>
    <row r="29" spans="1:32" s="4" customFormat="1" x14ac:dyDescent="0.25">
      <c r="A29" s="39"/>
      <c r="B29" s="45" t="s">
        <v>252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57.95</v>
      </c>
      <c r="Q29" s="46">
        <v>60.87</v>
      </c>
      <c r="R29" s="46">
        <v>61.75</v>
      </c>
      <c r="S29" s="46">
        <v>65.84</v>
      </c>
      <c r="T29" s="46">
        <v>66.52</v>
      </c>
      <c r="U29" s="46">
        <v>69.98</v>
      </c>
      <c r="V29" s="46">
        <v>69.97</v>
      </c>
      <c r="W29" s="46">
        <v>74.89</v>
      </c>
      <c r="X29" s="46">
        <v>74.09</v>
      </c>
      <c r="Y29" s="46">
        <v>77.64</v>
      </c>
      <c r="Z29" s="46">
        <v>78.760000000000005</v>
      </c>
      <c r="AA29" s="46">
        <v>77.2</v>
      </c>
      <c r="AB29" s="46">
        <v>79.930000000000007</v>
      </c>
      <c r="AC29" s="46">
        <v>87.34</v>
      </c>
      <c r="AD29" s="46">
        <v>93.29</v>
      </c>
      <c r="AE29" s="46">
        <v>87</v>
      </c>
      <c r="AF29" s="39"/>
    </row>
    <row r="30" spans="1:32" s="4" customFormat="1" x14ac:dyDescent="0.25">
      <c r="A30" s="39"/>
      <c r="B30" s="45" t="s">
        <v>253</v>
      </c>
      <c r="C30" s="46">
        <v>83.93</v>
      </c>
      <c r="D30" s="46">
        <v>80.44</v>
      </c>
      <c r="E30" s="46">
        <v>76.22</v>
      </c>
      <c r="F30" s="46">
        <v>73.17</v>
      </c>
      <c r="G30" s="46">
        <v>72.209999999999994</v>
      </c>
      <c r="H30" s="46">
        <v>74.73</v>
      </c>
      <c r="I30" s="46">
        <v>66.290000000000006</v>
      </c>
      <c r="J30" s="46">
        <v>65.900000000000006</v>
      </c>
      <c r="K30" s="46">
        <v>64.91</v>
      </c>
      <c r="L30" s="46">
        <v>60.54</v>
      </c>
      <c r="M30" s="46">
        <v>48.91</v>
      </c>
      <c r="N30" s="46">
        <v>48.24</v>
      </c>
      <c r="O30" s="46">
        <v>40.11</v>
      </c>
      <c r="P30" s="46">
        <v>22.49</v>
      </c>
      <c r="Q30" s="46">
        <v>23.26</v>
      </c>
      <c r="R30" s="46">
        <v>21.73</v>
      </c>
      <c r="S30" s="46">
        <v>21.79</v>
      </c>
      <c r="T30" s="46">
        <v>24.68</v>
      </c>
      <c r="U30" s="46">
        <v>20.83</v>
      </c>
      <c r="V30" s="46">
        <v>16.72</v>
      </c>
      <c r="W30" s="46">
        <v>20.11</v>
      </c>
      <c r="X30" s="46">
        <v>19.2</v>
      </c>
      <c r="Y30" s="46">
        <v>13</v>
      </c>
      <c r="Z30" s="46">
        <v>13.19</v>
      </c>
      <c r="AA30" s="46">
        <v>12.89</v>
      </c>
      <c r="AB30" s="46">
        <v>14.15</v>
      </c>
      <c r="AC30" s="46">
        <v>16.43</v>
      </c>
      <c r="AD30" s="46">
        <v>16.649999999999999</v>
      </c>
      <c r="AE30" s="46">
        <v>18.87</v>
      </c>
      <c r="AF30" s="39"/>
    </row>
    <row r="31" spans="1:32" s="4" customFormat="1" x14ac:dyDescent="0.25">
      <c r="A31" s="39"/>
      <c r="B31" s="45" t="s">
        <v>254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24.52</v>
      </c>
      <c r="Q31" s="46">
        <v>23.85</v>
      </c>
      <c r="R31" s="46">
        <v>25.95</v>
      </c>
      <c r="S31" s="46">
        <v>26.27</v>
      </c>
      <c r="T31" s="46">
        <v>26.87</v>
      </c>
      <c r="U31" s="46">
        <v>27.07</v>
      </c>
      <c r="V31" s="46">
        <v>27.82</v>
      </c>
      <c r="W31" s="46">
        <v>31.21</v>
      </c>
      <c r="X31" s="46">
        <v>29.85</v>
      </c>
      <c r="Y31" s="46">
        <v>29.84</v>
      </c>
      <c r="Z31" s="46">
        <v>30.46</v>
      </c>
      <c r="AA31" s="46">
        <v>31.15</v>
      </c>
      <c r="AB31" s="46">
        <v>34.85</v>
      </c>
      <c r="AC31" s="46">
        <v>37.14</v>
      </c>
      <c r="AD31" s="46">
        <v>39.020000000000003</v>
      </c>
      <c r="AE31" s="46">
        <v>35</v>
      </c>
      <c r="AF31" s="39"/>
    </row>
    <row r="32" spans="1:32" s="4" customFormat="1" x14ac:dyDescent="0.25">
      <c r="A32" s="39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39"/>
    </row>
    <row r="33" spans="1:32" s="4" customFormat="1" x14ac:dyDescent="0.25">
      <c r="A33" s="39"/>
      <c r="B33" s="42" t="s">
        <v>255</v>
      </c>
      <c r="C33" s="50">
        <v>99079</v>
      </c>
      <c r="D33" s="50">
        <v>118191</v>
      </c>
      <c r="E33" s="50">
        <v>115564</v>
      </c>
      <c r="F33" s="50">
        <v>114527</v>
      </c>
      <c r="G33" s="50">
        <v>114823</v>
      </c>
      <c r="H33" s="50">
        <v>116226</v>
      </c>
      <c r="I33" s="50">
        <v>114942</v>
      </c>
      <c r="J33" s="50">
        <v>114025</v>
      </c>
      <c r="K33" s="50">
        <v>113738</v>
      </c>
      <c r="L33" s="50">
        <v>115109</v>
      </c>
      <c r="M33" s="50">
        <v>118884</v>
      </c>
      <c r="N33" s="50">
        <v>120118</v>
      </c>
      <c r="O33" s="50">
        <v>126345</v>
      </c>
      <c r="P33" s="50">
        <v>120784</v>
      </c>
      <c r="Q33" s="50">
        <v>126025</v>
      </c>
      <c r="R33" s="50">
        <v>128497</v>
      </c>
      <c r="S33" s="50">
        <v>131997</v>
      </c>
      <c r="T33" s="50">
        <v>136299</v>
      </c>
      <c r="U33" s="50">
        <v>142466</v>
      </c>
      <c r="V33" s="50">
        <v>151747</v>
      </c>
      <c r="W33" s="50">
        <v>162924</v>
      </c>
      <c r="X33" s="50">
        <v>176423</v>
      </c>
      <c r="Y33" s="50">
        <v>178404</v>
      </c>
      <c r="Z33" s="50">
        <v>185308</v>
      </c>
      <c r="AA33" s="50">
        <v>197506</v>
      </c>
      <c r="AB33" s="50">
        <v>203257</v>
      </c>
      <c r="AC33" s="50">
        <v>208217</v>
      </c>
      <c r="AD33" s="50">
        <v>215326</v>
      </c>
      <c r="AE33" s="50">
        <v>229197</v>
      </c>
      <c r="AF33" s="39"/>
    </row>
    <row r="34" spans="1:32" s="4" customFormat="1" x14ac:dyDescent="0.25">
      <c r="A34" s="39"/>
      <c r="B34" s="45" t="s">
        <v>256</v>
      </c>
      <c r="C34" s="51">
        <v>68441</v>
      </c>
      <c r="D34" s="51">
        <v>87003</v>
      </c>
      <c r="E34" s="51">
        <v>84145</v>
      </c>
      <c r="F34" s="51">
        <v>82834</v>
      </c>
      <c r="G34" s="51">
        <v>82616</v>
      </c>
      <c r="H34" s="51">
        <v>83361</v>
      </c>
      <c r="I34" s="51">
        <v>81500</v>
      </c>
      <c r="J34" s="51">
        <v>80862</v>
      </c>
      <c r="K34" s="51">
        <v>79784</v>
      </c>
      <c r="L34" s="51">
        <v>79371</v>
      </c>
      <c r="M34" s="51">
        <v>80794</v>
      </c>
      <c r="N34" s="51">
        <v>79380</v>
      </c>
      <c r="O34" s="51">
        <v>81092</v>
      </c>
      <c r="P34" s="51">
        <v>74871</v>
      </c>
      <c r="Q34" s="51">
        <v>77470</v>
      </c>
      <c r="R34" s="51">
        <v>76380</v>
      </c>
      <c r="S34" s="51">
        <v>76880</v>
      </c>
      <c r="T34" s="51">
        <v>78535</v>
      </c>
      <c r="U34" s="51">
        <v>81788</v>
      </c>
      <c r="V34" s="51">
        <v>83245</v>
      </c>
      <c r="W34" s="51">
        <v>85823</v>
      </c>
      <c r="X34" s="51">
        <v>89421</v>
      </c>
      <c r="Y34" s="51">
        <v>89649</v>
      </c>
      <c r="Z34" s="51">
        <v>91368</v>
      </c>
      <c r="AA34" s="51">
        <v>97203</v>
      </c>
      <c r="AB34" s="51">
        <v>96967</v>
      </c>
      <c r="AC34" s="51">
        <v>95716</v>
      </c>
      <c r="AD34" s="51">
        <v>95134</v>
      </c>
      <c r="AE34" s="51">
        <v>103030</v>
      </c>
      <c r="AF34" s="39"/>
    </row>
    <row r="35" spans="1:32" s="4" customFormat="1" x14ac:dyDescent="0.25">
      <c r="A35" s="52"/>
      <c r="B35" s="45" t="s">
        <v>163</v>
      </c>
      <c r="C35" s="51">
        <v>22406</v>
      </c>
      <c r="D35" s="51">
        <v>22527</v>
      </c>
      <c r="E35" s="51">
        <v>22605</v>
      </c>
      <c r="F35" s="51">
        <v>22657</v>
      </c>
      <c r="G35" s="51">
        <v>22713</v>
      </c>
      <c r="H35" s="51">
        <v>22834</v>
      </c>
      <c r="I35" s="51">
        <v>22910</v>
      </c>
      <c r="J35" s="51">
        <v>22314</v>
      </c>
      <c r="K35" s="51">
        <v>22314</v>
      </c>
      <c r="L35" s="51">
        <v>22329</v>
      </c>
      <c r="M35" s="51">
        <v>22396</v>
      </c>
      <c r="N35" s="51">
        <v>22396</v>
      </c>
      <c r="O35" s="51">
        <v>23403</v>
      </c>
      <c r="P35" s="51">
        <v>21439</v>
      </c>
      <c r="Q35" s="51">
        <v>20552</v>
      </c>
      <c r="R35" s="51">
        <v>20378</v>
      </c>
      <c r="S35" s="51">
        <v>20208</v>
      </c>
      <c r="T35" s="51">
        <v>20208</v>
      </c>
      <c r="U35" s="51">
        <v>20486</v>
      </c>
      <c r="V35" s="51">
        <v>20480</v>
      </c>
      <c r="W35" s="51">
        <v>20467</v>
      </c>
      <c r="X35" s="51">
        <v>20467</v>
      </c>
      <c r="Y35" s="51">
        <v>12068</v>
      </c>
      <c r="Z35" s="51">
        <v>12068</v>
      </c>
      <c r="AA35" s="51">
        <v>12074</v>
      </c>
      <c r="AB35" s="51">
        <v>10799</v>
      </c>
      <c r="AC35" s="51">
        <v>10799</v>
      </c>
      <c r="AD35" s="51">
        <v>10799</v>
      </c>
      <c r="AE35" s="51">
        <v>10799</v>
      </c>
      <c r="AF35" s="52"/>
    </row>
    <row r="36" spans="1:32" s="4" customFormat="1" x14ac:dyDescent="0.25">
      <c r="A36" s="52"/>
      <c r="B36" s="45" t="s">
        <v>165</v>
      </c>
      <c r="C36" s="51">
        <v>8182</v>
      </c>
      <c r="D36" s="51">
        <v>8549</v>
      </c>
      <c r="E36" s="51">
        <v>8625</v>
      </c>
      <c r="F36" s="51">
        <v>8693</v>
      </c>
      <c r="G36" s="51">
        <v>8839</v>
      </c>
      <c r="H36" s="51">
        <v>8876</v>
      </c>
      <c r="I36" s="51">
        <v>8940</v>
      </c>
      <c r="J36" s="51">
        <v>8841</v>
      </c>
      <c r="K36" s="51">
        <v>8914</v>
      </c>
      <c r="L36" s="51">
        <v>9201</v>
      </c>
      <c r="M36" s="51">
        <v>9485</v>
      </c>
      <c r="N36" s="51">
        <v>9393</v>
      </c>
      <c r="O36" s="51">
        <v>9589</v>
      </c>
      <c r="P36" s="51">
        <v>9284</v>
      </c>
      <c r="Q36" s="51">
        <v>10104</v>
      </c>
      <c r="R36" s="51">
        <v>10858</v>
      </c>
      <c r="S36" s="51">
        <v>10842</v>
      </c>
      <c r="T36" s="51">
        <v>10833</v>
      </c>
      <c r="U36" s="51">
        <v>10805</v>
      </c>
      <c r="V36" s="51">
        <v>11238</v>
      </c>
      <c r="W36" s="51">
        <v>11218</v>
      </c>
      <c r="X36" s="51">
        <v>11436</v>
      </c>
      <c r="Y36" s="51">
        <v>11257</v>
      </c>
      <c r="Z36" s="51">
        <v>11239</v>
      </c>
      <c r="AA36" s="51">
        <v>11234</v>
      </c>
      <c r="AB36" s="51">
        <v>11255</v>
      </c>
      <c r="AC36" s="51">
        <v>11207</v>
      </c>
      <c r="AD36" s="51">
        <v>11120</v>
      </c>
      <c r="AE36" s="51">
        <v>10940</v>
      </c>
      <c r="AF36" s="52"/>
    </row>
    <row r="37" spans="1:32" s="4" customFormat="1" x14ac:dyDescent="0.25">
      <c r="A37" s="52"/>
      <c r="B37" s="45" t="s">
        <v>166</v>
      </c>
      <c r="C37" s="51">
        <v>48</v>
      </c>
      <c r="D37" s="51">
        <v>110</v>
      </c>
      <c r="E37" s="51">
        <v>183</v>
      </c>
      <c r="F37" s="51">
        <v>334</v>
      </c>
      <c r="G37" s="51">
        <v>643</v>
      </c>
      <c r="H37" s="51">
        <v>1137</v>
      </c>
      <c r="I37" s="51">
        <v>1564</v>
      </c>
      <c r="J37" s="51">
        <v>1966</v>
      </c>
      <c r="K37" s="51">
        <v>2672</v>
      </c>
      <c r="L37" s="51">
        <v>4138</v>
      </c>
      <c r="M37" s="51">
        <v>6095</v>
      </c>
      <c r="N37" s="51">
        <v>8754</v>
      </c>
      <c r="O37" s="51">
        <v>12001</v>
      </c>
      <c r="P37" s="51">
        <v>14381</v>
      </c>
      <c r="Q37" s="51">
        <v>16431</v>
      </c>
      <c r="R37" s="51">
        <v>18260</v>
      </c>
      <c r="S37" s="51">
        <v>20503</v>
      </c>
      <c r="T37" s="51">
        <v>22146</v>
      </c>
      <c r="U37" s="51">
        <v>22825</v>
      </c>
      <c r="V37" s="51">
        <v>25763</v>
      </c>
      <c r="W37" s="51">
        <v>26955</v>
      </c>
      <c r="X37" s="51">
        <v>28712</v>
      </c>
      <c r="Y37" s="51">
        <v>30979</v>
      </c>
      <c r="Z37" s="51">
        <v>33477</v>
      </c>
      <c r="AA37" s="51">
        <v>38614</v>
      </c>
      <c r="AB37" s="51">
        <v>44580</v>
      </c>
      <c r="AC37" s="51">
        <v>49435</v>
      </c>
      <c r="AD37" s="51">
        <v>55580</v>
      </c>
      <c r="AE37" s="51">
        <v>58843</v>
      </c>
      <c r="AF37" s="52"/>
    </row>
    <row r="38" spans="1:32" s="4" customFormat="1" x14ac:dyDescent="0.25">
      <c r="A38" s="52"/>
      <c r="B38" s="45" t="s">
        <v>167</v>
      </c>
      <c r="C38" s="51">
        <v>2</v>
      </c>
      <c r="D38" s="51">
        <v>2</v>
      </c>
      <c r="E38" s="51">
        <v>6</v>
      </c>
      <c r="F38" s="51">
        <v>9</v>
      </c>
      <c r="G38" s="51">
        <v>12</v>
      </c>
      <c r="H38" s="51">
        <v>18</v>
      </c>
      <c r="I38" s="51">
        <v>28</v>
      </c>
      <c r="J38" s="51">
        <v>42</v>
      </c>
      <c r="K38" s="51">
        <v>54</v>
      </c>
      <c r="L38" s="51">
        <v>70</v>
      </c>
      <c r="M38" s="51">
        <v>114</v>
      </c>
      <c r="N38" s="51">
        <v>195</v>
      </c>
      <c r="O38" s="51">
        <v>260</v>
      </c>
      <c r="P38" s="51">
        <v>435</v>
      </c>
      <c r="Q38" s="51">
        <v>1105</v>
      </c>
      <c r="R38" s="51">
        <v>2056</v>
      </c>
      <c r="S38" s="51">
        <v>2899</v>
      </c>
      <c r="T38" s="51">
        <v>4170</v>
      </c>
      <c r="U38" s="51">
        <v>6120</v>
      </c>
      <c r="V38" s="51">
        <v>10564</v>
      </c>
      <c r="W38" s="51">
        <v>18004</v>
      </c>
      <c r="X38" s="51">
        <v>25914</v>
      </c>
      <c r="Y38" s="51">
        <v>34075</v>
      </c>
      <c r="Z38" s="51">
        <v>36708</v>
      </c>
      <c r="AA38" s="51">
        <v>37898</v>
      </c>
      <c r="AB38" s="51">
        <v>39222</v>
      </c>
      <c r="AC38" s="51">
        <v>40677</v>
      </c>
      <c r="AD38" s="51">
        <v>42291</v>
      </c>
      <c r="AE38" s="51">
        <v>45179</v>
      </c>
      <c r="AF38" s="52"/>
    </row>
    <row r="39" spans="1:32" s="4" customFormat="1" x14ac:dyDescent="0.25">
      <c r="A39" s="52"/>
      <c r="B39" s="45" t="s">
        <v>257</v>
      </c>
      <c r="C39" s="51"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2</v>
      </c>
      <c r="W39" s="51">
        <v>2</v>
      </c>
      <c r="X39" s="51">
        <v>2</v>
      </c>
      <c r="Y39" s="51">
        <v>2</v>
      </c>
      <c r="Z39" s="51">
        <v>2</v>
      </c>
      <c r="AA39" s="51">
        <v>2</v>
      </c>
      <c r="AB39" s="51">
        <v>2</v>
      </c>
      <c r="AC39" s="51">
        <v>2</v>
      </c>
      <c r="AD39" s="51">
        <v>2</v>
      </c>
      <c r="AE39" s="51">
        <v>2</v>
      </c>
      <c r="AF39" s="52"/>
    </row>
    <row r="40" spans="1:32" s="4" customFormat="1" x14ac:dyDescent="0.25">
      <c r="A40" s="52"/>
      <c r="B40" s="45" t="s">
        <v>187</v>
      </c>
      <c r="C40" s="51">
        <v>0</v>
      </c>
      <c r="D40" s="51">
        <v>0</v>
      </c>
      <c r="E40" s="51"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>
        <v>3</v>
      </c>
      <c r="U40" s="51">
        <v>3</v>
      </c>
      <c r="V40" s="51">
        <v>6</v>
      </c>
      <c r="W40" s="51">
        <v>7</v>
      </c>
      <c r="X40" s="51">
        <v>6</v>
      </c>
      <c r="Y40" s="51">
        <v>16</v>
      </c>
      <c r="Z40" s="51">
        <v>26</v>
      </c>
      <c r="AA40" s="51">
        <v>29</v>
      </c>
      <c r="AB40" s="51">
        <v>29</v>
      </c>
      <c r="AC40" s="51">
        <v>33</v>
      </c>
      <c r="AD40" s="51">
        <v>32</v>
      </c>
      <c r="AE40" s="51">
        <v>36</v>
      </c>
      <c r="AF40" s="52"/>
    </row>
    <row r="41" spans="1:32" s="4" customFormat="1" x14ac:dyDescent="0.25">
      <c r="A41" s="52"/>
      <c r="B41" s="45" t="s">
        <v>247</v>
      </c>
      <c r="C41" s="51" t="s">
        <v>33</v>
      </c>
      <c r="D41" s="51" t="s">
        <v>33</v>
      </c>
      <c r="E41" s="51" t="s">
        <v>33</v>
      </c>
      <c r="F41" s="51" t="s">
        <v>33</v>
      </c>
      <c r="G41" s="51" t="s">
        <v>33</v>
      </c>
      <c r="H41" s="51" t="s">
        <v>33</v>
      </c>
      <c r="I41" s="51" t="s">
        <v>33</v>
      </c>
      <c r="J41" s="51" t="s">
        <v>33</v>
      </c>
      <c r="K41" s="51" t="s">
        <v>33</v>
      </c>
      <c r="L41" s="51" t="s">
        <v>33</v>
      </c>
      <c r="M41" s="51" t="s">
        <v>33</v>
      </c>
      <c r="N41" s="51" t="s">
        <v>33</v>
      </c>
      <c r="O41" s="51" t="s">
        <v>33</v>
      </c>
      <c r="P41" s="51" t="s">
        <v>33</v>
      </c>
      <c r="Q41" s="51" t="s">
        <v>33</v>
      </c>
      <c r="R41" s="51" t="s">
        <v>33</v>
      </c>
      <c r="S41" s="51" t="s">
        <v>33</v>
      </c>
      <c r="T41" s="51" t="s">
        <v>33</v>
      </c>
      <c r="U41" s="51" t="s">
        <v>33</v>
      </c>
      <c r="V41" s="51" t="s">
        <v>33</v>
      </c>
      <c r="W41" s="51" t="s">
        <v>33</v>
      </c>
      <c r="X41" s="51" t="s">
        <v>33</v>
      </c>
      <c r="Y41" s="51" t="s">
        <v>33</v>
      </c>
      <c r="Z41" s="51" t="s">
        <v>33</v>
      </c>
      <c r="AA41" s="51" t="s">
        <v>33</v>
      </c>
      <c r="AB41" s="51" t="s">
        <v>33</v>
      </c>
      <c r="AC41" s="51" t="s">
        <v>33</v>
      </c>
      <c r="AD41" s="51" t="s">
        <v>33</v>
      </c>
      <c r="AE41" s="51" t="s">
        <v>33</v>
      </c>
      <c r="AF41" s="52"/>
    </row>
    <row r="42" spans="1:32" s="4" customFormat="1" x14ac:dyDescent="0.25">
      <c r="A42" s="52"/>
      <c r="B42" s="45" t="s">
        <v>258</v>
      </c>
      <c r="C42" s="51">
        <v>0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0</v>
      </c>
      <c r="P42" s="51">
        <v>374</v>
      </c>
      <c r="Q42" s="51">
        <v>363</v>
      </c>
      <c r="R42" s="51">
        <v>565</v>
      </c>
      <c r="S42" s="51">
        <v>665</v>
      </c>
      <c r="T42" s="51">
        <v>404</v>
      </c>
      <c r="U42" s="51">
        <v>439</v>
      </c>
      <c r="V42" s="51">
        <v>449</v>
      </c>
      <c r="W42" s="51">
        <v>448</v>
      </c>
      <c r="X42" s="51">
        <v>465</v>
      </c>
      <c r="Y42" s="51">
        <v>358</v>
      </c>
      <c r="Z42" s="51">
        <v>420</v>
      </c>
      <c r="AA42" s="51">
        <v>452</v>
      </c>
      <c r="AB42" s="51">
        <v>403</v>
      </c>
      <c r="AC42" s="51">
        <v>348</v>
      </c>
      <c r="AD42" s="51">
        <v>368</v>
      </c>
      <c r="AE42" s="51">
        <v>368</v>
      </c>
      <c r="AF42" s="52"/>
    </row>
    <row r="43" spans="1:32" s="4" customFormat="1" x14ac:dyDescent="0.25">
      <c r="A43" s="52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52"/>
    </row>
    <row r="44" spans="1:32" s="4" customFormat="1" x14ac:dyDescent="0.25">
      <c r="A44" s="52"/>
      <c r="B44" s="42" t="s">
        <v>259</v>
      </c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52"/>
    </row>
    <row r="45" spans="1:32" s="4" customFormat="1" x14ac:dyDescent="0.25">
      <c r="A45" s="52"/>
      <c r="B45" s="45" t="s">
        <v>260</v>
      </c>
      <c r="C45" s="51">
        <v>50</v>
      </c>
      <c r="D45" s="51">
        <v>112</v>
      </c>
      <c r="E45" s="51">
        <v>189</v>
      </c>
      <c r="F45" s="51">
        <v>343</v>
      </c>
      <c r="G45" s="51">
        <v>655</v>
      </c>
      <c r="H45" s="51">
        <v>1155</v>
      </c>
      <c r="I45" s="51">
        <v>1592</v>
      </c>
      <c r="J45" s="51">
        <v>2008</v>
      </c>
      <c r="K45" s="51">
        <v>2726</v>
      </c>
      <c r="L45" s="51">
        <v>4208</v>
      </c>
      <c r="M45" s="51">
        <v>6209</v>
      </c>
      <c r="N45" s="51">
        <v>8949</v>
      </c>
      <c r="O45" s="51">
        <v>12261</v>
      </c>
      <c r="P45" s="51">
        <v>14816</v>
      </c>
      <c r="Q45" s="51">
        <v>17536</v>
      </c>
      <c r="R45" s="51">
        <v>20316</v>
      </c>
      <c r="S45" s="51">
        <v>23402</v>
      </c>
      <c r="T45" s="51">
        <v>26316</v>
      </c>
      <c r="U45" s="51">
        <v>28945</v>
      </c>
      <c r="V45" s="51">
        <v>36329</v>
      </c>
      <c r="W45" s="51">
        <v>44961</v>
      </c>
      <c r="X45" s="51">
        <v>54628</v>
      </c>
      <c r="Y45" s="51">
        <v>65056</v>
      </c>
      <c r="Z45" s="51">
        <v>70187</v>
      </c>
      <c r="AA45" s="51">
        <v>76514</v>
      </c>
      <c r="AB45" s="51">
        <v>83804</v>
      </c>
      <c r="AC45" s="51">
        <v>90114</v>
      </c>
      <c r="AD45" s="51">
        <v>97873</v>
      </c>
      <c r="AE45" s="51">
        <v>104024</v>
      </c>
      <c r="AF45" s="52"/>
    </row>
    <row r="46" spans="1:32" s="4" customFormat="1" x14ac:dyDescent="0.25">
      <c r="A46" s="52"/>
      <c r="B46" s="45" t="s">
        <v>261</v>
      </c>
      <c r="C46" s="53">
        <v>5.0000000000000001E-4</v>
      </c>
      <c r="D46" s="53">
        <v>8.9999999999999998E-4</v>
      </c>
      <c r="E46" s="53">
        <v>1.6000000000000001E-3</v>
      </c>
      <c r="F46" s="53">
        <v>3.0000000000000001E-3</v>
      </c>
      <c r="G46" s="53">
        <v>5.7000000000000002E-3</v>
      </c>
      <c r="H46" s="53">
        <v>9.9000000000000008E-3</v>
      </c>
      <c r="I46" s="53">
        <v>1.3899999999999999E-2</v>
      </c>
      <c r="J46" s="53">
        <v>1.7600000000000001E-2</v>
      </c>
      <c r="K46" s="53">
        <v>2.4E-2</v>
      </c>
      <c r="L46" s="53">
        <v>3.6600000000000001E-2</v>
      </c>
      <c r="M46" s="53">
        <v>5.2200000000000003E-2</v>
      </c>
      <c r="N46" s="53">
        <v>7.4499999999999997E-2</v>
      </c>
      <c r="O46" s="53">
        <v>9.7000000000000003E-2</v>
      </c>
      <c r="P46" s="53">
        <v>0.1227</v>
      </c>
      <c r="Q46" s="53">
        <v>0.1391</v>
      </c>
      <c r="R46" s="53">
        <v>0.15809999999999999</v>
      </c>
      <c r="S46" s="53">
        <v>0.17730000000000001</v>
      </c>
      <c r="T46" s="53">
        <v>0.19309999999999999</v>
      </c>
      <c r="U46" s="53">
        <v>0.20319999999999999</v>
      </c>
      <c r="V46" s="53">
        <v>0.2394</v>
      </c>
      <c r="W46" s="53">
        <v>0.27600000000000002</v>
      </c>
      <c r="X46" s="53">
        <v>0.30959999999999999</v>
      </c>
      <c r="Y46" s="53">
        <v>0.36470000000000002</v>
      </c>
      <c r="Z46" s="53">
        <v>0.37880000000000003</v>
      </c>
      <c r="AA46" s="53">
        <v>0.38740000000000002</v>
      </c>
      <c r="AB46" s="53">
        <v>0.4123</v>
      </c>
      <c r="AC46" s="53">
        <v>0.43280000000000002</v>
      </c>
      <c r="AD46" s="53">
        <v>0.45450000000000002</v>
      </c>
      <c r="AE46" s="53">
        <v>0.45390000000000003</v>
      </c>
      <c r="AF46" s="52"/>
    </row>
    <row r="47" spans="1:32" s="4" customFormat="1" x14ac:dyDescent="0.25">
      <c r="A47" s="52"/>
      <c r="B47" s="48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2"/>
    </row>
    <row r="48" spans="1:32" s="4" customFormat="1" x14ac:dyDescent="0.25">
      <c r="A48" s="52"/>
      <c r="B48" s="42" t="s">
        <v>166</v>
      </c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52"/>
    </row>
    <row r="49" spans="1:32" s="4" customFormat="1" x14ac:dyDescent="0.25">
      <c r="A49" s="52"/>
      <c r="B49" s="45" t="s">
        <v>262</v>
      </c>
      <c r="C49" s="51">
        <v>48</v>
      </c>
      <c r="D49" s="51">
        <v>110</v>
      </c>
      <c r="E49" s="51">
        <v>183</v>
      </c>
      <c r="F49" s="51">
        <v>334</v>
      </c>
      <c r="G49" s="51">
        <v>643</v>
      </c>
      <c r="H49" s="51">
        <v>1137</v>
      </c>
      <c r="I49" s="51">
        <v>1564</v>
      </c>
      <c r="J49" s="51">
        <v>1966</v>
      </c>
      <c r="K49" s="51">
        <v>2672</v>
      </c>
      <c r="L49" s="51">
        <v>4138</v>
      </c>
      <c r="M49" s="51">
        <v>6095</v>
      </c>
      <c r="N49" s="51">
        <v>8754</v>
      </c>
      <c r="O49" s="51">
        <v>12001</v>
      </c>
      <c r="P49" s="51">
        <v>14381</v>
      </c>
      <c r="Q49" s="51">
        <v>16431</v>
      </c>
      <c r="R49" s="51">
        <v>18260</v>
      </c>
      <c r="S49" s="51">
        <v>20503</v>
      </c>
      <c r="T49" s="51">
        <v>22146</v>
      </c>
      <c r="U49" s="51">
        <v>22825</v>
      </c>
      <c r="V49" s="51">
        <v>25763</v>
      </c>
      <c r="W49" s="51">
        <v>26955</v>
      </c>
      <c r="X49" s="51">
        <v>28712</v>
      </c>
      <c r="Y49" s="51">
        <v>30979</v>
      </c>
      <c r="Z49" s="51">
        <v>33477</v>
      </c>
      <c r="AA49" s="51">
        <v>38614</v>
      </c>
      <c r="AB49" s="51">
        <v>44580</v>
      </c>
      <c r="AC49" s="51">
        <v>49435</v>
      </c>
      <c r="AD49" s="51">
        <v>55580</v>
      </c>
      <c r="AE49" s="51">
        <v>58843</v>
      </c>
      <c r="AF49" s="52"/>
    </row>
    <row r="50" spans="1:32" s="4" customFormat="1" x14ac:dyDescent="0.25">
      <c r="A50" s="39"/>
      <c r="B50" s="45" t="s">
        <v>263</v>
      </c>
      <c r="C50" s="53">
        <v>5.0000000000000001E-4</v>
      </c>
      <c r="D50" s="53">
        <v>8.9999999999999998E-4</v>
      </c>
      <c r="E50" s="53">
        <v>1.6000000000000001E-3</v>
      </c>
      <c r="F50" s="53">
        <v>2.8999999999999998E-3</v>
      </c>
      <c r="G50" s="53">
        <v>5.5999999999999999E-3</v>
      </c>
      <c r="H50" s="53">
        <v>9.7999999999999997E-3</v>
      </c>
      <c r="I50" s="53">
        <v>1.3599999999999999E-2</v>
      </c>
      <c r="J50" s="53">
        <v>1.72E-2</v>
      </c>
      <c r="K50" s="53">
        <v>2.35E-2</v>
      </c>
      <c r="L50" s="53">
        <v>3.5900000000000001E-2</v>
      </c>
      <c r="M50" s="53">
        <v>5.1299999999999998E-2</v>
      </c>
      <c r="N50" s="53">
        <v>7.2900000000000006E-2</v>
      </c>
      <c r="O50" s="53">
        <v>9.5000000000000001E-2</v>
      </c>
      <c r="P50" s="53">
        <v>0.1191</v>
      </c>
      <c r="Q50" s="53">
        <v>0.13039999999999999</v>
      </c>
      <c r="R50" s="53">
        <v>0.1421</v>
      </c>
      <c r="S50" s="53">
        <v>0.15529999999999999</v>
      </c>
      <c r="T50" s="53">
        <v>0.16250000000000001</v>
      </c>
      <c r="U50" s="53">
        <v>0.16020000000000001</v>
      </c>
      <c r="V50" s="53">
        <v>0.16980000000000001</v>
      </c>
      <c r="W50" s="53">
        <v>0.16539999999999999</v>
      </c>
      <c r="X50" s="53">
        <v>0.16270000000000001</v>
      </c>
      <c r="Y50" s="53">
        <v>0.1736</v>
      </c>
      <c r="Z50" s="53">
        <v>0.1807</v>
      </c>
      <c r="AA50" s="53">
        <v>0.19550000000000001</v>
      </c>
      <c r="AB50" s="53">
        <v>0.21929999999999999</v>
      </c>
      <c r="AC50" s="53">
        <v>0.2374</v>
      </c>
      <c r="AD50" s="53">
        <v>0.2581</v>
      </c>
      <c r="AE50" s="53">
        <v>0.25669999999999998</v>
      </c>
      <c r="AF50" s="39"/>
    </row>
    <row r="51" spans="1:32" s="4" customFormat="1" x14ac:dyDescent="0.25">
      <c r="A51" s="52"/>
      <c r="B51" s="45" t="s">
        <v>264</v>
      </c>
      <c r="C51" s="51">
        <v>0</v>
      </c>
      <c r="D51" s="51">
        <v>58</v>
      </c>
      <c r="E51" s="51">
        <v>73</v>
      </c>
      <c r="F51" s="51">
        <v>151</v>
      </c>
      <c r="G51" s="51">
        <v>309</v>
      </c>
      <c r="H51" s="51">
        <v>494</v>
      </c>
      <c r="I51" s="51">
        <v>427</v>
      </c>
      <c r="J51" s="51">
        <v>402</v>
      </c>
      <c r="K51" s="51">
        <v>-3432</v>
      </c>
      <c r="L51" s="51">
        <v>1466</v>
      </c>
      <c r="M51" s="51">
        <v>0</v>
      </c>
      <c r="N51" s="51">
        <v>2659</v>
      </c>
      <c r="O51" s="51">
        <v>3247</v>
      </c>
      <c r="P51" s="51">
        <v>2344</v>
      </c>
      <c r="Q51" s="51">
        <v>2050</v>
      </c>
      <c r="R51" s="51">
        <v>1829</v>
      </c>
      <c r="S51" s="51">
        <v>2243</v>
      </c>
      <c r="T51" s="51">
        <v>1643</v>
      </c>
      <c r="U51" s="51">
        <v>678</v>
      </c>
      <c r="V51" s="51">
        <v>2939</v>
      </c>
      <c r="W51" s="51">
        <v>1175</v>
      </c>
      <c r="X51" s="51">
        <v>1809</v>
      </c>
      <c r="Y51" s="51">
        <v>2267</v>
      </c>
      <c r="Z51" s="51">
        <v>2498</v>
      </c>
      <c r="AA51" s="51">
        <v>5137</v>
      </c>
      <c r="AB51" s="51">
        <v>5966</v>
      </c>
      <c r="AC51" s="51">
        <v>4855</v>
      </c>
      <c r="AD51" s="51">
        <v>6145</v>
      </c>
      <c r="AE51" s="51">
        <v>3263</v>
      </c>
      <c r="AF51" s="52"/>
    </row>
    <row r="52" spans="1:32" s="4" customFormat="1" x14ac:dyDescent="0.25">
      <c r="A52" s="52"/>
      <c r="B52" s="45" t="s">
        <v>265</v>
      </c>
      <c r="C52" s="53">
        <v>0</v>
      </c>
      <c r="D52" s="53">
        <v>1.1153999999999999</v>
      </c>
      <c r="E52" s="53">
        <v>0.66359999999999997</v>
      </c>
      <c r="F52" s="53">
        <v>0.82509999999999994</v>
      </c>
      <c r="G52" s="53">
        <v>0.92510000000000003</v>
      </c>
      <c r="H52" s="53">
        <v>0.76829999999999998</v>
      </c>
      <c r="I52" s="53">
        <v>0.3755</v>
      </c>
      <c r="J52" s="53">
        <v>0.25700000000000001</v>
      </c>
      <c r="K52" s="53">
        <v>-0.56230000000000002</v>
      </c>
      <c r="L52" s="53">
        <v>0.54869999999999997</v>
      </c>
      <c r="M52" s="53">
        <v>0</v>
      </c>
      <c r="N52" s="53">
        <v>0.43630000000000002</v>
      </c>
      <c r="O52" s="53">
        <v>0.37090000000000001</v>
      </c>
      <c r="P52" s="53">
        <v>0.19470000000000001</v>
      </c>
      <c r="Q52" s="53">
        <v>0.14249999999999999</v>
      </c>
      <c r="R52" s="53">
        <v>0.1113</v>
      </c>
      <c r="S52" s="53">
        <v>0.12280000000000001</v>
      </c>
      <c r="T52" s="53">
        <v>8.0100000000000005E-2</v>
      </c>
      <c r="U52" s="53">
        <v>3.0599999999999999E-2</v>
      </c>
      <c r="V52" s="53">
        <v>0.1288</v>
      </c>
      <c r="W52" s="53">
        <v>4.5600000000000002E-2</v>
      </c>
      <c r="X52" s="53">
        <v>6.7199999999999996E-2</v>
      </c>
      <c r="Y52" s="53">
        <v>7.9000000000000001E-2</v>
      </c>
      <c r="Z52" s="53">
        <v>8.0600000000000005E-2</v>
      </c>
      <c r="AA52" s="53">
        <v>0.15340000000000001</v>
      </c>
      <c r="AB52" s="53">
        <v>0.1545</v>
      </c>
      <c r="AC52" s="53">
        <v>0.1089</v>
      </c>
      <c r="AD52" s="53">
        <v>0.12429999999999999</v>
      </c>
      <c r="AE52" s="53">
        <v>5.8700000000000002E-2</v>
      </c>
      <c r="AF52" s="52"/>
    </row>
    <row r="53" spans="1:32" s="4" customFormat="1" x14ac:dyDescent="0.25">
      <c r="A53" s="52"/>
      <c r="B53" s="45" t="s">
        <v>266</v>
      </c>
      <c r="C53" s="51">
        <v>7.0000000000000007E-2</v>
      </c>
      <c r="D53" s="51">
        <v>0.22</v>
      </c>
      <c r="E53" s="51">
        <v>0.28999999999999998</v>
      </c>
      <c r="F53" s="51">
        <v>0.67</v>
      </c>
      <c r="G53" s="51">
        <v>1.43</v>
      </c>
      <c r="H53" s="51">
        <v>1.71</v>
      </c>
      <c r="I53" s="51">
        <v>2.08</v>
      </c>
      <c r="J53" s="51">
        <v>3.03</v>
      </c>
      <c r="K53" s="51">
        <v>4.59</v>
      </c>
      <c r="L53" s="51">
        <v>5.53</v>
      </c>
      <c r="M53" s="51">
        <v>9.35</v>
      </c>
      <c r="N53" s="51">
        <v>10.46</v>
      </c>
      <c r="O53" s="51">
        <v>15.86</v>
      </c>
      <c r="P53" s="51">
        <v>19.09</v>
      </c>
      <c r="Q53" s="51">
        <v>26.02</v>
      </c>
      <c r="R53" s="51">
        <v>27.77</v>
      </c>
      <c r="S53" s="51">
        <v>31.32</v>
      </c>
      <c r="T53" s="51">
        <v>40.51</v>
      </c>
      <c r="U53" s="51">
        <v>41.39</v>
      </c>
      <c r="V53" s="51">
        <v>39.42</v>
      </c>
      <c r="W53" s="51">
        <v>38.549999999999997</v>
      </c>
      <c r="X53" s="51">
        <v>49.86</v>
      </c>
      <c r="Y53" s="51">
        <v>51.68</v>
      </c>
      <c r="Z53" s="51">
        <v>52.74</v>
      </c>
      <c r="AA53" s="51">
        <v>58.5</v>
      </c>
      <c r="AB53" s="51">
        <v>80.62</v>
      </c>
      <c r="AC53" s="51">
        <v>79.92</v>
      </c>
      <c r="AD53" s="51">
        <v>105.69</v>
      </c>
      <c r="AE53" s="51">
        <v>109.95</v>
      </c>
      <c r="AF53" s="52"/>
    </row>
    <row r="54" spans="1:32" s="4" customFormat="1" x14ac:dyDescent="0.25">
      <c r="A54" s="39"/>
      <c r="B54" s="45" t="s">
        <v>267</v>
      </c>
      <c r="C54" s="53">
        <v>1E-4</v>
      </c>
      <c r="D54" s="53">
        <v>4.0000000000000002E-4</v>
      </c>
      <c r="E54" s="53">
        <v>5.0000000000000001E-4</v>
      </c>
      <c r="F54" s="53">
        <v>1.2999999999999999E-3</v>
      </c>
      <c r="G54" s="53">
        <v>2.7000000000000001E-3</v>
      </c>
      <c r="H54" s="53">
        <v>3.2000000000000002E-3</v>
      </c>
      <c r="I54" s="53">
        <v>3.7000000000000002E-3</v>
      </c>
      <c r="J54" s="53">
        <v>5.4999999999999997E-3</v>
      </c>
      <c r="K54" s="53">
        <v>8.3000000000000001E-3</v>
      </c>
      <c r="L54" s="53">
        <v>9.9000000000000008E-3</v>
      </c>
      <c r="M54" s="53">
        <v>1.6199999999999999E-2</v>
      </c>
      <c r="N54" s="53">
        <v>1.78E-2</v>
      </c>
      <c r="O54" s="53">
        <v>2.7E-2</v>
      </c>
      <c r="P54" s="53">
        <v>3.1399999999999997E-2</v>
      </c>
      <c r="Q54" s="53">
        <v>4.2200000000000001E-2</v>
      </c>
      <c r="R54" s="53">
        <v>4.48E-2</v>
      </c>
      <c r="S54" s="53">
        <v>4.9200000000000001E-2</v>
      </c>
      <c r="T54" s="53">
        <v>6.3399999999999998E-2</v>
      </c>
      <c r="U54" s="53">
        <v>6.4699999999999994E-2</v>
      </c>
      <c r="V54" s="53">
        <v>6.6299999999999998E-2</v>
      </c>
      <c r="W54" s="53">
        <v>6.1100000000000002E-2</v>
      </c>
      <c r="X54" s="53">
        <v>8.1600000000000006E-2</v>
      </c>
      <c r="Y54" s="53">
        <v>8.2500000000000004E-2</v>
      </c>
      <c r="Z54" s="53">
        <v>8.2799999999999999E-2</v>
      </c>
      <c r="AA54" s="53">
        <v>9.35E-2</v>
      </c>
      <c r="AB54" s="53">
        <v>0.12470000000000001</v>
      </c>
      <c r="AC54" s="53">
        <v>0.1232</v>
      </c>
      <c r="AD54" s="53">
        <v>0.16209999999999999</v>
      </c>
      <c r="AE54" s="53">
        <v>0.1714</v>
      </c>
      <c r="AF54" s="39"/>
    </row>
    <row r="55" spans="1:32" s="4" customFormat="1" x14ac:dyDescent="0.25">
      <c r="A55" s="52"/>
      <c r="B55" s="45" t="s">
        <v>268</v>
      </c>
      <c r="C55" s="53">
        <v>0.18229166666666666</v>
      </c>
      <c r="D55" s="53">
        <v>0.25</v>
      </c>
      <c r="E55" s="53">
        <v>0.19808743169398907</v>
      </c>
      <c r="F55" s="53">
        <v>0.25074850299401197</v>
      </c>
      <c r="G55" s="53">
        <v>0.27799377916018664</v>
      </c>
      <c r="H55" s="53">
        <v>0.1879947229551451</v>
      </c>
      <c r="I55" s="53">
        <v>0.16624040920716113</v>
      </c>
      <c r="J55" s="53">
        <v>0.19265005086469991</v>
      </c>
      <c r="K55" s="53">
        <v>0.21472679640718562</v>
      </c>
      <c r="L55" s="53">
        <v>0.16704929917834702</v>
      </c>
      <c r="M55" s="53">
        <v>0.19175553732567679</v>
      </c>
      <c r="N55" s="53">
        <v>0.14936029243774274</v>
      </c>
      <c r="O55" s="53">
        <v>0.16519456711940672</v>
      </c>
      <c r="P55" s="53">
        <v>0.1659307419511856</v>
      </c>
      <c r="Q55" s="53">
        <v>0.19794899884364919</v>
      </c>
      <c r="R55" s="53">
        <v>0.1901013143483023</v>
      </c>
      <c r="S55" s="53">
        <v>0.19094766619519093</v>
      </c>
      <c r="T55" s="53">
        <v>0.22865302989253139</v>
      </c>
      <c r="U55" s="53">
        <v>0.22667031763417306</v>
      </c>
      <c r="V55" s="53">
        <v>0.19126266350968443</v>
      </c>
      <c r="W55" s="53">
        <v>0.17877017250973845</v>
      </c>
      <c r="X55" s="53">
        <v>0.21706951797157983</v>
      </c>
      <c r="Y55" s="53">
        <v>0.2085283579198812</v>
      </c>
      <c r="Z55" s="53">
        <v>0.19692624787167309</v>
      </c>
      <c r="AA55" s="53">
        <v>0.18937432019474801</v>
      </c>
      <c r="AB55" s="53">
        <v>0.22605428443248093</v>
      </c>
      <c r="AC55" s="53">
        <v>0.20208354404773946</v>
      </c>
      <c r="AD55" s="53">
        <v>0.23769791291831593</v>
      </c>
      <c r="AE55" s="53">
        <v>0.23356643950852268</v>
      </c>
      <c r="AF55" s="52"/>
    </row>
    <row r="56" spans="1:32" s="4" customFormat="1" x14ac:dyDescent="0.25">
      <c r="A56" s="52"/>
      <c r="B56" s="48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2"/>
    </row>
    <row r="57" spans="1:32" s="4" customFormat="1" x14ac:dyDescent="0.25">
      <c r="A57" s="52"/>
      <c r="B57" s="42" t="s">
        <v>246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52"/>
    </row>
    <row r="58" spans="1:32" s="4" customFormat="1" x14ac:dyDescent="0.25">
      <c r="A58" s="52"/>
      <c r="B58" s="45" t="s">
        <v>269</v>
      </c>
      <c r="C58" s="55">
        <v>348</v>
      </c>
      <c r="D58" s="55">
        <v>478</v>
      </c>
      <c r="E58" s="55">
        <v>594</v>
      </c>
      <c r="F58" s="55">
        <v>762</v>
      </c>
      <c r="G58" s="55">
        <v>957</v>
      </c>
      <c r="H58" s="55">
        <v>1166</v>
      </c>
      <c r="I58" s="55">
        <v>1459</v>
      </c>
      <c r="J58" s="55">
        <v>1816</v>
      </c>
      <c r="K58" s="55">
        <v>2182</v>
      </c>
      <c r="L58" s="55">
        <v>2624</v>
      </c>
      <c r="M58" s="55">
        <v>3251</v>
      </c>
      <c r="N58" s="55">
        <v>4149</v>
      </c>
      <c r="O58" s="55">
        <v>4679</v>
      </c>
      <c r="P58" s="55">
        <v>5399</v>
      </c>
      <c r="Q58" s="55">
        <v>6145</v>
      </c>
      <c r="R58" s="55">
        <v>7085</v>
      </c>
      <c r="S58" s="55">
        <v>8475</v>
      </c>
      <c r="T58" s="55">
        <v>9403</v>
      </c>
      <c r="U58" s="55">
        <v>11278</v>
      </c>
      <c r="V58" s="55">
        <v>12832</v>
      </c>
      <c r="W58" s="55">
        <v>13914</v>
      </c>
      <c r="X58" s="55">
        <v>15100</v>
      </c>
      <c r="Y58" s="55">
        <v>16140</v>
      </c>
      <c r="Z58" s="55">
        <v>17020</v>
      </c>
      <c r="AA58" s="55">
        <v>17746</v>
      </c>
      <c r="AB58" s="55">
        <v>18339</v>
      </c>
      <c r="AC58" s="55">
        <v>18812</v>
      </c>
      <c r="AD58" s="55">
        <v>19091</v>
      </c>
      <c r="AE58" s="55">
        <v>19269</v>
      </c>
      <c r="AF58" s="52"/>
    </row>
    <row r="59" spans="1:32" s="4" customFormat="1" x14ac:dyDescent="0.25">
      <c r="A59" s="52"/>
      <c r="B59" s="45" t="s">
        <v>270</v>
      </c>
      <c r="C59" s="55">
        <v>2</v>
      </c>
      <c r="D59" s="55">
        <v>2</v>
      </c>
      <c r="E59" s="55">
        <v>6</v>
      </c>
      <c r="F59" s="55">
        <v>9</v>
      </c>
      <c r="G59" s="55">
        <v>12</v>
      </c>
      <c r="H59" s="55">
        <v>18</v>
      </c>
      <c r="I59" s="55">
        <v>28</v>
      </c>
      <c r="J59" s="55">
        <v>42</v>
      </c>
      <c r="K59" s="55">
        <v>54</v>
      </c>
      <c r="L59" s="55">
        <v>70</v>
      </c>
      <c r="M59" s="55">
        <v>114</v>
      </c>
      <c r="N59" s="55">
        <v>195</v>
      </c>
      <c r="O59" s="55">
        <v>260</v>
      </c>
      <c r="P59" s="55">
        <v>435</v>
      </c>
      <c r="Q59" s="55">
        <v>1105</v>
      </c>
      <c r="R59" s="55">
        <v>2056</v>
      </c>
      <c r="S59" s="55">
        <v>2899</v>
      </c>
      <c r="T59" s="55">
        <v>4170</v>
      </c>
      <c r="U59" s="55">
        <v>6120</v>
      </c>
      <c r="V59" s="55">
        <v>10566</v>
      </c>
      <c r="W59" s="55">
        <v>18006</v>
      </c>
      <c r="X59" s="55">
        <v>25916</v>
      </c>
      <c r="Y59" s="55">
        <v>34077</v>
      </c>
      <c r="Z59" s="55">
        <v>36710</v>
      </c>
      <c r="AA59" s="55">
        <v>37900</v>
      </c>
      <c r="AB59" s="55">
        <v>39224</v>
      </c>
      <c r="AC59" s="55">
        <v>40679</v>
      </c>
      <c r="AD59" s="55">
        <v>42293</v>
      </c>
      <c r="AE59" s="55">
        <v>45181</v>
      </c>
      <c r="AF59" s="52"/>
    </row>
    <row r="60" spans="1:32" s="4" customFormat="1" x14ac:dyDescent="0.25">
      <c r="A60" s="52"/>
      <c r="B60" s="45" t="s">
        <v>271</v>
      </c>
      <c r="C60" s="51">
        <v>0</v>
      </c>
      <c r="D60" s="51">
        <v>0</v>
      </c>
      <c r="E60" s="51">
        <v>0</v>
      </c>
      <c r="F60" s="51">
        <v>0</v>
      </c>
      <c r="G60" s="51">
        <v>0.01</v>
      </c>
      <c r="H60" s="51">
        <v>0.01</v>
      </c>
      <c r="I60" s="51">
        <v>0.01</v>
      </c>
      <c r="J60" s="51">
        <v>0.02</v>
      </c>
      <c r="K60" s="51">
        <v>0.04</v>
      </c>
      <c r="L60" s="51">
        <v>0.03</v>
      </c>
      <c r="M60" s="51">
        <v>0.06</v>
      </c>
      <c r="N60" s="51">
        <v>0.12</v>
      </c>
      <c r="O60" s="51">
        <v>0.19</v>
      </c>
      <c r="P60" s="51">
        <v>0.31</v>
      </c>
      <c r="Q60" s="51">
        <v>0.56000000000000005</v>
      </c>
      <c r="R60" s="51">
        <v>1.28</v>
      </c>
      <c r="S60" s="51">
        <v>2.2200000000000002</v>
      </c>
      <c r="T60" s="51">
        <v>3.08</v>
      </c>
      <c r="U60" s="51">
        <v>4.42</v>
      </c>
      <c r="V60" s="51">
        <v>6.58</v>
      </c>
      <c r="W60" s="51">
        <v>11.73</v>
      </c>
      <c r="X60" s="51">
        <v>19.600000000000001</v>
      </c>
      <c r="Y60" s="51">
        <v>26.38</v>
      </c>
      <c r="Z60" s="51">
        <v>31.01</v>
      </c>
      <c r="AA60" s="51">
        <v>36.06</v>
      </c>
      <c r="AB60" s="51">
        <v>38.729999999999997</v>
      </c>
      <c r="AC60" s="51">
        <v>38.1</v>
      </c>
      <c r="AD60" s="51">
        <v>39.4</v>
      </c>
      <c r="AE60" s="51">
        <v>45.78</v>
      </c>
      <c r="AF60" s="52"/>
    </row>
    <row r="61" spans="1:32" s="4" customFormat="1" ht="15.75" thickBot="1" x14ac:dyDescent="0.3">
      <c r="A61" s="56"/>
      <c r="B61" s="57" t="s">
        <v>272</v>
      </c>
      <c r="C61" s="58">
        <v>0</v>
      </c>
      <c r="D61" s="58">
        <v>0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8">
        <v>1E-4</v>
      </c>
      <c r="L61" s="58">
        <v>1E-4</v>
      </c>
      <c r="M61" s="58">
        <v>1E-4</v>
      </c>
      <c r="N61" s="58">
        <v>2.0000000000000001E-4</v>
      </c>
      <c r="O61" s="58">
        <v>2.9999999999999997E-4</v>
      </c>
      <c r="P61" s="58">
        <v>5.0000000000000001E-4</v>
      </c>
      <c r="Q61" s="58">
        <v>8.9999999999999998E-4</v>
      </c>
      <c r="R61" s="58">
        <v>2.0999999999999999E-3</v>
      </c>
      <c r="S61" s="58">
        <v>3.5000000000000001E-3</v>
      </c>
      <c r="T61" s="58">
        <v>4.7999999999999996E-3</v>
      </c>
      <c r="U61" s="58">
        <v>6.8999999999999999E-3</v>
      </c>
      <c r="V61" s="58">
        <v>1.11E-2</v>
      </c>
      <c r="W61" s="58">
        <v>1.8599999999999998E-2</v>
      </c>
      <c r="X61" s="58">
        <v>3.2099999999999997E-2</v>
      </c>
      <c r="Y61" s="58">
        <v>4.2099999999999999E-2</v>
      </c>
      <c r="Z61" s="58">
        <v>4.87E-2</v>
      </c>
      <c r="AA61" s="58">
        <v>5.7599999999999998E-2</v>
      </c>
      <c r="AB61" s="58">
        <v>5.9900000000000002E-2</v>
      </c>
      <c r="AC61" s="58">
        <v>5.8700000000000002E-2</v>
      </c>
      <c r="AD61" s="58">
        <v>6.0400000000000002E-2</v>
      </c>
      <c r="AE61" s="58">
        <v>7.1400000000000005E-2</v>
      </c>
      <c r="AF61" s="56"/>
    </row>
    <row r="62" spans="1:32" ht="15.75" thickTop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7EE8E-1019-4787-BEA0-5FA39AAAD193}">
  <dimension ref="A1:AF62"/>
  <sheetViews>
    <sheetView workbookViewId="0">
      <pane xSplit="2" ySplit="4" topLeftCell="C5" activePane="bottomRight" state="frozen"/>
      <selection activeCell="D9" sqref="D9"/>
      <selection pane="topRight" activeCell="D9" sqref="D9"/>
      <selection pane="bottomLeft" activeCell="D9" sqref="D9"/>
      <selection pane="bottomRight" activeCell="C5" sqref="C5"/>
    </sheetView>
  </sheetViews>
  <sheetFormatPr defaultRowHeight="15" x14ac:dyDescent="0.25"/>
  <cols>
    <col min="1" max="1" width="2.42578125" customWidth="1"/>
    <col min="2" max="2" width="49.85546875" customWidth="1"/>
    <col min="3" max="29" width="9.85546875" customWidth="1"/>
    <col min="30" max="32" width="10.5703125" customWidth="1"/>
  </cols>
  <sheetData>
    <row r="1" spans="1:32" s="4" customFormat="1" ht="18.75" x14ac:dyDescent="0.3">
      <c r="A1" s="6"/>
      <c r="B1" s="7" t="s">
        <v>115</v>
      </c>
      <c r="C1" s="7" t="s">
        <v>35</v>
      </c>
      <c r="D1" s="8"/>
      <c r="E1" s="8"/>
      <c r="F1" s="8"/>
      <c r="G1" s="3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9"/>
      <c r="X1" s="10"/>
      <c r="Y1" s="2"/>
      <c r="Z1" s="11"/>
      <c r="AA1" s="11"/>
      <c r="AB1" s="11"/>
      <c r="AC1" s="11"/>
      <c r="AD1" s="11"/>
      <c r="AE1" s="12"/>
    </row>
    <row r="2" spans="1:32" s="4" customFormat="1" ht="18.75" x14ac:dyDescent="0.3">
      <c r="A2" s="2"/>
      <c r="B2" s="10"/>
      <c r="C2" s="7" t="s">
        <v>7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13"/>
      <c r="X2" s="13"/>
      <c r="Y2" s="13"/>
      <c r="Z2" s="13"/>
      <c r="AA2" s="13"/>
      <c r="AB2" s="13"/>
      <c r="AC2" s="13"/>
      <c r="AD2" s="13"/>
      <c r="AE2" s="12"/>
    </row>
    <row r="3" spans="1:32" s="4" customFormat="1" x14ac:dyDescent="0.25">
      <c r="A3" s="8"/>
      <c r="B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12"/>
    </row>
    <row r="4" spans="1:32" s="4" customFormat="1" ht="15.75" x14ac:dyDescent="0.25">
      <c r="A4" s="14"/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7"/>
    </row>
    <row r="5" spans="1:32" s="4" customFormat="1" ht="21" x14ac:dyDescent="0.35">
      <c r="A5" s="39"/>
      <c r="B5" s="40" t="s">
        <v>239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39"/>
    </row>
    <row r="6" spans="1:32" s="81" customFormat="1" ht="21" x14ac:dyDescent="0.35">
      <c r="A6" s="39"/>
      <c r="B6" s="60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39"/>
    </row>
    <row r="7" spans="1:32" s="4" customFormat="1" x14ac:dyDescent="0.25">
      <c r="A7" s="39"/>
      <c r="B7" s="42" t="s">
        <v>240</v>
      </c>
      <c r="C7" s="50" t="s">
        <v>104</v>
      </c>
      <c r="D7" s="50" t="s">
        <v>105</v>
      </c>
      <c r="E7" s="50" t="s">
        <v>106</v>
      </c>
      <c r="F7" s="50" t="s">
        <v>107</v>
      </c>
      <c r="G7" s="50" t="s">
        <v>107</v>
      </c>
      <c r="H7" s="50" t="s">
        <v>107</v>
      </c>
      <c r="I7" s="50" t="s">
        <v>107</v>
      </c>
      <c r="J7" s="50" t="s">
        <v>107</v>
      </c>
      <c r="K7" s="50" t="s">
        <v>107</v>
      </c>
      <c r="L7" s="50" t="s">
        <v>108</v>
      </c>
      <c r="M7" s="50" t="s">
        <v>107</v>
      </c>
      <c r="N7" s="50" t="s">
        <v>108</v>
      </c>
      <c r="O7" s="50" t="s">
        <v>107</v>
      </c>
      <c r="P7" s="50" t="s">
        <v>109</v>
      </c>
      <c r="Q7" s="50" t="s">
        <v>109</v>
      </c>
      <c r="R7" s="50" t="s">
        <v>109</v>
      </c>
      <c r="S7" s="50" t="s">
        <v>109</v>
      </c>
      <c r="T7" s="50" t="s">
        <v>106</v>
      </c>
      <c r="U7" s="50" t="s">
        <v>110</v>
      </c>
      <c r="V7" s="50" t="s">
        <v>107</v>
      </c>
      <c r="W7" s="50" t="s">
        <v>111</v>
      </c>
      <c r="X7" s="50" t="s">
        <v>111</v>
      </c>
      <c r="Y7" s="50" t="s">
        <v>106</v>
      </c>
      <c r="Z7" s="50" t="s">
        <v>111</v>
      </c>
      <c r="AA7" s="50" t="s">
        <v>106</v>
      </c>
      <c r="AB7" s="50" t="s">
        <v>109</v>
      </c>
      <c r="AC7" s="50" t="s">
        <v>106</v>
      </c>
      <c r="AD7" s="50" t="s">
        <v>111</v>
      </c>
      <c r="AE7" s="50" t="s">
        <v>106</v>
      </c>
      <c r="AF7" s="39"/>
    </row>
    <row r="8" spans="1:32" s="4" customFormat="1" x14ac:dyDescent="0.25">
      <c r="A8" s="39"/>
      <c r="B8" s="45" t="s">
        <v>241</v>
      </c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39"/>
    </row>
    <row r="9" spans="1:32" s="4" customFormat="1" x14ac:dyDescent="0.25">
      <c r="A9" s="39"/>
      <c r="B9" s="45" t="s">
        <v>242</v>
      </c>
      <c r="C9" s="46">
        <v>14.71</v>
      </c>
      <c r="D9" s="46">
        <v>12.33</v>
      </c>
      <c r="E9" s="46">
        <v>10.94</v>
      </c>
      <c r="F9" s="46">
        <v>8.32</v>
      </c>
      <c r="G9" s="46">
        <v>8.73</v>
      </c>
      <c r="H9" s="46">
        <v>8.2899999999999991</v>
      </c>
      <c r="I9" s="46">
        <v>8.67</v>
      </c>
      <c r="J9" s="46">
        <v>8.69</v>
      </c>
      <c r="K9" s="46">
        <v>7.89</v>
      </c>
      <c r="L9" s="46">
        <v>7.63</v>
      </c>
      <c r="M9" s="46">
        <v>7.68</v>
      </c>
      <c r="N9" s="46">
        <v>7.65</v>
      </c>
      <c r="O9" s="46">
        <v>7.67</v>
      </c>
      <c r="P9" s="46">
        <v>9.31</v>
      </c>
      <c r="Q9" s="46">
        <v>9.52</v>
      </c>
      <c r="R9" s="46">
        <v>9.3000000000000007</v>
      </c>
      <c r="S9" s="46">
        <v>8.7899999999999991</v>
      </c>
      <c r="T9" s="46">
        <v>11.42</v>
      </c>
      <c r="U9" s="46">
        <v>9.65</v>
      </c>
      <c r="V9" s="46">
        <v>7.69</v>
      </c>
      <c r="W9" s="46">
        <v>11.17</v>
      </c>
      <c r="X9" s="46">
        <v>10.99</v>
      </c>
      <c r="Y9" s="46">
        <v>9.8000000000000007</v>
      </c>
      <c r="Z9" s="46">
        <v>11.49</v>
      </c>
      <c r="AA9" s="46">
        <v>10.36</v>
      </c>
      <c r="AB9" s="46">
        <v>8.0399999999999991</v>
      </c>
      <c r="AC9" s="46">
        <v>9.67</v>
      </c>
      <c r="AD9" s="46">
        <v>10.039999999999999</v>
      </c>
      <c r="AE9" s="46">
        <v>9.43</v>
      </c>
      <c r="AF9" s="39"/>
    </row>
    <row r="10" spans="1:32" s="4" customFormat="1" x14ac:dyDescent="0.25">
      <c r="A10" s="39"/>
      <c r="B10" s="47" t="s">
        <v>156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6">
        <v>0</v>
      </c>
      <c r="U10" s="46">
        <v>0</v>
      </c>
      <c r="V10" s="46">
        <v>0</v>
      </c>
      <c r="W10" s="46">
        <v>0</v>
      </c>
      <c r="X10" s="46">
        <v>0</v>
      </c>
      <c r="Y10" s="46">
        <v>0</v>
      </c>
      <c r="Z10" s="46">
        <v>0.01</v>
      </c>
      <c r="AA10" s="46">
        <v>0.01</v>
      </c>
      <c r="AB10" s="46">
        <v>0</v>
      </c>
      <c r="AC10" s="46">
        <v>0</v>
      </c>
      <c r="AD10" s="46">
        <v>0.02</v>
      </c>
      <c r="AE10" s="46">
        <v>0</v>
      </c>
      <c r="AF10" s="39"/>
    </row>
    <row r="11" spans="1:32" s="4" customFormat="1" x14ac:dyDescent="0.25">
      <c r="A11" s="39"/>
      <c r="B11" s="47" t="s">
        <v>157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6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6">
        <v>0</v>
      </c>
      <c r="AD11" s="46">
        <v>0</v>
      </c>
      <c r="AE11" s="46">
        <v>0</v>
      </c>
      <c r="AF11" s="39"/>
    </row>
    <row r="12" spans="1:32" s="4" customFormat="1" x14ac:dyDescent="0.25">
      <c r="A12" s="39"/>
      <c r="B12" s="45" t="s">
        <v>160</v>
      </c>
      <c r="C12" s="46">
        <v>1.44</v>
      </c>
      <c r="D12" s="46">
        <v>1.27</v>
      </c>
      <c r="E12" s="46">
        <v>0.53</v>
      </c>
      <c r="F12" s="46">
        <v>0.62</v>
      </c>
      <c r="G12" s="46">
        <v>0.13</v>
      </c>
      <c r="H12" s="46">
        <v>0.1</v>
      </c>
      <c r="I12" s="46">
        <v>0.1</v>
      </c>
      <c r="J12" s="46">
        <v>0.18</v>
      </c>
      <c r="K12" s="46">
        <v>0.26</v>
      </c>
      <c r="L12" s="46">
        <v>0.3</v>
      </c>
      <c r="M12" s="46">
        <v>0.06</v>
      </c>
      <c r="N12" s="46">
        <v>0.04</v>
      </c>
      <c r="O12" s="46">
        <v>0.03</v>
      </c>
      <c r="P12" s="46">
        <v>0.04</v>
      </c>
      <c r="Q12" s="46">
        <v>0.04</v>
      </c>
      <c r="R12" s="46">
        <v>0.03</v>
      </c>
      <c r="S12" s="46">
        <v>0.03</v>
      </c>
      <c r="T12" s="46">
        <v>0.03</v>
      </c>
      <c r="U12" s="46">
        <v>0.04</v>
      </c>
      <c r="V12" s="46">
        <v>0.05</v>
      </c>
      <c r="W12" s="46">
        <v>0.04</v>
      </c>
      <c r="X12" s="46">
        <v>0.04</v>
      </c>
      <c r="Y12" s="46">
        <v>0.06</v>
      </c>
      <c r="Z12" s="46">
        <v>0.13</v>
      </c>
      <c r="AA12" s="46">
        <v>0.04</v>
      </c>
      <c r="AB12" s="46">
        <v>0.13</v>
      </c>
      <c r="AC12" s="46">
        <v>0.26</v>
      </c>
      <c r="AD12" s="46">
        <v>0.12</v>
      </c>
      <c r="AE12" s="46">
        <v>0.08</v>
      </c>
      <c r="AF12" s="39"/>
    </row>
    <row r="13" spans="1:32" s="4" customFormat="1" x14ac:dyDescent="0.25">
      <c r="A13" s="39"/>
      <c r="B13" s="45" t="s">
        <v>243</v>
      </c>
      <c r="C13" s="46">
        <v>1.03</v>
      </c>
      <c r="D13" s="46">
        <v>1.03</v>
      </c>
      <c r="E13" s="46">
        <v>0.36</v>
      </c>
      <c r="F13" s="46">
        <v>0.18</v>
      </c>
      <c r="G13" s="46">
        <v>0.28999999999999998</v>
      </c>
      <c r="H13" s="46">
        <v>0.3</v>
      </c>
      <c r="I13" s="46">
        <v>0.33</v>
      </c>
      <c r="J13" s="46">
        <v>0.34</v>
      </c>
      <c r="K13" s="46">
        <v>0.36</v>
      </c>
      <c r="L13" s="46">
        <v>0.32</v>
      </c>
      <c r="M13" s="46">
        <v>0.76</v>
      </c>
      <c r="N13" s="46">
        <v>0.78</v>
      </c>
      <c r="O13" s="46">
        <v>0.8</v>
      </c>
      <c r="P13" s="46">
        <v>0.76</v>
      </c>
      <c r="Q13" s="46">
        <v>0.69</v>
      </c>
      <c r="R13" s="46">
        <v>0.76</v>
      </c>
      <c r="S13" s="46">
        <v>0.78</v>
      </c>
      <c r="T13" s="46">
        <v>0.59</v>
      </c>
      <c r="U13" s="46">
        <v>0.7</v>
      </c>
      <c r="V13" s="46">
        <v>0.51</v>
      </c>
      <c r="W13" s="46">
        <v>0.71</v>
      </c>
      <c r="X13" s="46">
        <v>0.68</v>
      </c>
      <c r="Y13" s="46">
        <v>0.63</v>
      </c>
      <c r="Z13" s="46">
        <v>0.37</v>
      </c>
      <c r="AA13" s="46">
        <v>0.57999999999999996</v>
      </c>
      <c r="AB13" s="46">
        <v>0.62</v>
      </c>
      <c r="AC13" s="46">
        <v>0.61</v>
      </c>
      <c r="AD13" s="46">
        <v>0.82</v>
      </c>
      <c r="AE13" s="46">
        <v>0.76</v>
      </c>
      <c r="AF13" s="39"/>
    </row>
    <row r="14" spans="1:32" s="4" customFormat="1" x14ac:dyDescent="0.25">
      <c r="A14" s="39"/>
      <c r="B14" s="47" t="s">
        <v>244</v>
      </c>
      <c r="C14" s="46">
        <v>0.96</v>
      </c>
      <c r="D14" s="46">
        <v>0.97</v>
      </c>
      <c r="E14" s="46">
        <v>0.28999999999999998</v>
      </c>
      <c r="F14" s="46">
        <v>0.13</v>
      </c>
      <c r="G14" s="46">
        <v>0.22</v>
      </c>
      <c r="H14" s="46">
        <v>0.26</v>
      </c>
      <c r="I14" s="46">
        <v>0.28999999999999998</v>
      </c>
      <c r="J14" s="46">
        <v>0.26</v>
      </c>
      <c r="K14" s="46">
        <v>0.27</v>
      </c>
      <c r="L14" s="46">
        <v>0.23</v>
      </c>
      <c r="M14" s="46">
        <v>0.6</v>
      </c>
      <c r="N14" s="46">
        <v>0.6</v>
      </c>
      <c r="O14" s="46">
        <v>0.53</v>
      </c>
      <c r="P14" s="46">
        <v>0.5</v>
      </c>
      <c r="Q14" s="46">
        <v>0.49</v>
      </c>
      <c r="R14" s="46">
        <v>0.54</v>
      </c>
      <c r="S14" s="46">
        <v>0.54</v>
      </c>
      <c r="T14" s="46">
        <v>0.34</v>
      </c>
      <c r="U14" s="46">
        <v>0.42</v>
      </c>
      <c r="V14" s="46">
        <v>0.11</v>
      </c>
      <c r="W14" s="46">
        <v>0.3</v>
      </c>
      <c r="X14" s="46">
        <v>0.25</v>
      </c>
      <c r="Y14" s="46">
        <v>0.13</v>
      </c>
      <c r="Z14" s="46">
        <v>0.09</v>
      </c>
      <c r="AA14" s="46">
        <v>7.0000000000000007E-2</v>
      </c>
      <c r="AB14" s="46">
        <v>0.06</v>
      </c>
      <c r="AC14" s="46">
        <v>7.0000000000000007E-2</v>
      </c>
      <c r="AD14" s="46">
        <v>0.06</v>
      </c>
      <c r="AE14" s="46">
        <v>0.06</v>
      </c>
      <c r="AF14" s="39"/>
    </row>
    <row r="15" spans="1:32" s="4" customFormat="1" x14ac:dyDescent="0.25">
      <c r="A15" s="39"/>
      <c r="B15" s="45" t="s">
        <v>163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39"/>
    </row>
    <row r="16" spans="1:32" s="4" customFormat="1" x14ac:dyDescent="0.25">
      <c r="A16" s="39"/>
      <c r="B16" s="45" t="s">
        <v>164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  <c r="H16" s="46">
        <v>0.01</v>
      </c>
      <c r="I16" s="46">
        <v>0.01</v>
      </c>
      <c r="J16" s="46">
        <v>0.01</v>
      </c>
      <c r="K16" s="46">
        <v>0.02</v>
      </c>
      <c r="L16" s="46">
        <v>0.02</v>
      </c>
      <c r="M16" s="46">
        <v>0.02</v>
      </c>
      <c r="N16" s="46">
        <v>0.02</v>
      </c>
      <c r="O16" s="46">
        <v>0.03</v>
      </c>
      <c r="P16" s="46">
        <v>0.05</v>
      </c>
      <c r="Q16" s="46">
        <v>0.06</v>
      </c>
      <c r="R16" s="46">
        <v>0.11</v>
      </c>
      <c r="S16" s="46">
        <v>0.13</v>
      </c>
      <c r="T16" s="46">
        <v>0.15</v>
      </c>
      <c r="U16" s="46">
        <v>0.2</v>
      </c>
      <c r="V16" s="46">
        <v>0.54</v>
      </c>
      <c r="W16" s="46">
        <v>1.04</v>
      </c>
      <c r="X16" s="46">
        <v>1.18</v>
      </c>
      <c r="Y16" s="46">
        <v>1.48</v>
      </c>
      <c r="Z16" s="46">
        <v>1.22</v>
      </c>
      <c r="AA16" s="46">
        <v>1.39</v>
      </c>
      <c r="AB16" s="46">
        <v>1.5</v>
      </c>
      <c r="AC16" s="46">
        <v>1.52</v>
      </c>
      <c r="AD16" s="46">
        <v>1.8</v>
      </c>
      <c r="AE16" s="46">
        <v>1.99</v>
      </c>
      <c r="AF16" s="39"/>
    </row>
    <row r="17" spans="1:32" s="4" customFormat="1" x14ac:dyDescent="0.25">
      <c r="A17" s="39"/>
      <c r="B17" s="47" t="s">
        <v>165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0.01</v>
      </c>
      <c r="N17" s="46">
        <v>0.01</v>
      </c>
      <c r="O17" s="46">
        <v>0.01</v>
      </c>
      <c r="P17" s="46">
        <v>0.01</v>
      </c>
      <c r="Q17" s="46">
        <v>0.02</v>
      </c>
      <c r="R17" s="46">
        <v>0.02</v>
      </c>
      <c r="S17" s="46">
        <v>0.01</v>
      </c>
      <c r="T17" s="46">
        <v>0.02</v>
      </c>
      <c r="U17" s="46">
        <v>0.03</v>
      </c>
      <c r="V17" s="46">
        <v>0.03</v>
      </c>
      <c r="W17" s="46">
        <v>0.03</v>
      </c>
      <c r="X17" s="46">
        <v>0.03</v>
      </c>
      <c r="Y17" s="46">
        <v>0.04</v>
      </c>
      <c r="Z17" s="46">
        <v>0.03</v>
      </c>
      <c r="AA17" s="46">
        <v>0.03</v>
      </c>
      <c r="AB17" s="46">
        <v>0.03</v>
      </c>
      <c r="AC17" s="46">
        <v>0.04</v>
      </c>
      <c r="AD17" s="46">
        <v>0.03</v>
      </c>
      <c r="AE17" s="46">
        <v>0.02</v>
      </c>
      <c r="AF17" s="39"/>
    </row>
    <row r="18" spans="1:32" s="4" customFormat="1" x14ac:dyDescent="0.25">
      <c r="A18" s="39"/>
      <c r="B18" s="47" t="s">
        <v>166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0.01</v>
      </c>
      <c r="Q18" s="46">
        <v>0.01</v>
      </c>
      <c r="R18" s="46">
        <v>0.05</v>
      </c>
      <c r="S18" s="46">
        <v>0.08</v>
      </c>
      <c r="T18" s="46">
        <v>0.09</v>
      </c>
      <c r="U18" s="46">
        <v>0.13</v>
      </c>
      <c r="V18" s="46">
        <v>0.2</v>
      </c>
      <c r="W18" s="46">
        <v>0.28000000000000003</v>
      </c>
      <c r="X18" s="46">
        <v>0.37</v>
      </c>
      <c r="Y18" s="46">
        <v>0.43</v>
      </c>
      <c r="Z18" s="46">
        <v>0.53</v>
      </c>
      <c r="AA18" s="46">
        <v>0.6</v>
      </c>
      <c r="AB18" s="46">
        <v>0.72</v>
      </c>
      <c r="AC18" s="46">
        <v>0.59</v>
      </c>
      <c r="AD18" s="46">
        <v>0.72</v>
      </c>
      <c r="AE18" s="46">
        <v>0.64</v>
      </c>
      <c r="AF18" s="39"/>
    </row>
    <row r="19" spans="1:32" s="4" customFormat="1" x14ac:dyDescent="0.25">
      <c r="A19" s="39"/>
      <c r="B19" s="47" t="s">
        <v>245</v>
      </c>
      <c r="C19" s="46">
        <v>0</v>
      </c>
      <c r="D19" s="46">
        <v>0</v>
      </c>
      <c r="E19" s="46">
        <v>0</v>
      </c>
      <c r="F19" s="46">
        <v>0</v>
      </c>
      <c r="G19" s="46">
        <v>0</v>
      </c>
      <c r="H19" s="46">
        <v>0.01</v>
      </c>
      <c r="I19" s="46">
        <v>0.01</v>
      </c>
      <c r="J19" s="46">
        <v>0.01</v>
      </c>
      <c r="K19" s="46">
        <v>0.01</v>
      </c>
      <c r="L19" s="46">
        <v>0.01</v>
      </c>
      <c r="M19" s="46">
        <v>0.01</v>
      </c>
      <c r="N19" s="46">
        <v>0.01</v>
      </c>
      <c r="O19" s="46">
        <v>0.02</v>
      </c>
      <c r="P19" s="46">
        <v>0.02</v>
      </c>
      <c r="Q19" s="46">
        <v>0.02</v>
      </c>
      <c r="R19" s="46">
        <v>0.02</v>
      </c>
      <c r="S19" s="46">
        <v>0.03</v>
      </c>
      <c r="T19" s="46">
        <v>0.02</v>
      </c>
      <c r="U19" s="46">
        <v>0.03</v>
      </c>
      <c r="V19" s="46">
        <v>0.31</v>
      </c>
      <c r="W19" s="46">
        <v>0.73</v>
      </c>
      <c r="X19" s="46">
        <v>0.77</v>
      </c>
      <c r="Y19" s="46">
        <v>0.99</v>
      </c>
      <c r="Z19" s="46">
        <v>0.65</v>
      </c>
      <c r="AA19" s="46">
        <v>0.73</v>
      </c>
      <c r="AB19" s="46">
        <v>0.71</v>
      </c>
      <c r="AC19" s="46">
        <v>0.84</v>
      </c>
      <c r="AD19" s="46">
        <v>1</v>
      </c>
      <c r="AE19" s="46">
        <v>1.27</v>
      </c>
      <c r="AF19" s="39"/>
    </row>
    <row r="20" spans="1:32" s="4" customFormat="1" x14ac:dyDescent="0.25">
      <c r="A20" s="39"/>
      <c r="B20" s="47" t="s">
        <v>170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0.01</v>
      </c>
      <c r="Q20" s="46">
        <v>0.01</v>
      </c>
      <c r="R20" s="46">
        <v>0.01</v>
      </c>
      <c r="S20" s="46">
        <v>0.01</v>
      </c>
      <c r="T20" s="46">
        <v>0.01</v>
      </c>
      <c r="U20" s="46">
        <v>0.01</v>
      </c>
      <c r="V20" s="46">
        <v>0.01</v>
      </c>
      <c r="W20" s="46">
        <v>0.01</v>
      </c>
      <c r="X20" s="46">
        <v>0.02</v>
      </c>
      <c r="Y20" s="46">
        <v>0.02</v>
      </c>
      <c r="Z20" s="46">
        <v>0.02</v>
      </c>
      <c r="AA20" s="46">
        <v>0.03</v>
      </c>
      <c r="AB20" s="46">
        <v>0.05</v>
      </c>
      <c r="AC20" s="46">
        <v>0.05</v>
      </c>
      <c r="AD20" s="46">
        <v>0.04</v>
      </c>
      <c r="AE20" s="46">
        <v>0.04</v>
      </c>
      <c r="AF20" s="39"/>
    </row>
    <row r="21" spans="1:32" s="4" customFormat="1" x14ac:dyDescent="0.25">
      <c r="A21" s="39"/>
      <c r="B21" s="47" t="s">
        <v>171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</v>
      </c>
      <c r="AE21" s="46">
        <v>0</v>
      </c>
      <c r="AF21" s="39"/>
    </row>
    <row r="22" spans="1:32" s="4" customFormat="1" x14ac:dyDescent="0.25">
      <c r="A22" s="39"/>
      <c r="B22" s="47" t="s">
        <v>246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6">
        <v>0.01</v>
      </c>
      <c r="AD22" s="46">
        <v>0.01</v>
      </c>
      <c r="AE22" s="46">
        <v>0.03</v>
      </c>
      <c r="AF22" s="39"/>
    </row>
    <row r="23" spans="1:32" s="4" customFormat="1" x14ac:dyDescent="0.25">
      <c r="A23" s="39"/>
      <c r="B23" s="47" t="s">
        <v>187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39"/>
    </row>
    <row r="24" spans="1:32" s="4" customFormat="1" x14ac:dyDescent="0.25">
      <c r="A24" s="39"/>
      <c r="B24" s="47" t="s">
        <v>247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39"/>
    </row>
    <row r="25" spans="1:32" s="4" customFormat="1" x14ac:dyDescent="0.25">
      <c r="A25" s="39"/>
      <c r="B25" s="45" t="s">
        <v>248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0.06</v>
      </c>
      <c r="AA25" s="46">
        <v>7.0000000000000007E-2</v>
      </c>
      <c r="AB25" s="46">
        <v>0.13</v>
      </c>
      <c r="AC25" s="46">
        <v>0.13</v>
      </c>
      <c r="AD25" s="46">
        <v>0.14000000000000001</v>
      </c>
      <c r="AE25" s="46">
        <v>0.1</v>
      </c>
      <c r="AF25" s="39"/>
    </row>
    <row r="26" spans="1:32" s="4" customFormat="1" x14ac:dyDescent="0.25">
      <c r="A26" s="39"/>
      <c r="B26" s="45" t="s">
        <v>249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39"/>
    </row>
    <row r="27" spans="1:32" s="4" customFormat="1" x14ac:dyDescent="0.25">
      <c r="A27" s="39"/>
      <c r="B27" s="82" t="s">
        <v>250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39"/>
    </row>
    <row r="28" spans="1:32" s="4" customFormat="1" x14ac:dyDescent="0.25">
      <c r="A28" s="39"/>
      <c r="B28" s="45" t="s">
        <v>251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8.1199999999999992</v>
      </c>
      <c r="K28" s="46">
        <v>7.38</v>
      </c>
      <c r="L28" s="46">
        <v>7.22</v>
      </c>
      <c r="M28" s="46">
        <v>7.29</v>
      </c>
      <c r="N28" s="46">
        <v>7.27</v>
      </c>
      <c r="O28" s="46">
        <v>7.4</v>
      </c>
      <c r="P28" s="46">
        <v>8.9700000000000006</v>
      </c>
      <c r="Q28" s="46">
        <v>9.27</v>
      </c>
      <c r="R28" s="46">
        <v>9.1300000000000008</v>
      </c>
      <c r="S28" s="46">
        <v>8.67</v>
      </c>
      <c r="T28" s="46">
        <v>11.3</v>
      </c>
      <c r="U28" s="46">
        <v>9.65</v>
      </c>
      <c r="V28" s="46">
        <v>7.95</v>
      </c>
      <c r="W28" s="46">
        <v>11.61</v>
      </c>
      <c r="X28" s="46">
        <v>11.74</v>
      </c>
      <c r="Y28" s="46">
        <v>10.78</v>
      </c>
      <c r="Z28" s="46">
        <v>12</v>
      </c>
      <c r="AA28" s="46">
        <v>11.19</v>
      </c>
      <c r="AB28" s="46">
        <v>9.0500000000000007</v>
      </c>
      <c r="AC28" s="46">
        <v>10.75</v>
      </c>
      <c r="AD28" s="46">
        <v>11.36</v>
      </c>
      <c r="AE28" s="46">
        <v>10.83</v>
      </c>
      <c r="AF28" s="39"/>
    </row>
    <row r="29" spans="1:32" s="4" customFormat="1" x14ac:dyDescent="0.25">
      <c r="A29" s="39"/>
      <c r="B29" s="45" t="s">
        <v>252</v>
      </c>
      <c r="C29" s="46">
        <v>17.03</v>
      </c>
      <c r="D29" s="46">
        <v>14.49</v>
      </c>
      <c r="E29" s="46">
        <v>11.76</v>
      </c>
      <c r="F29" s="46">
        <v>9.08</v>
      </c>
      <c r="G29" s="46">
        <v>9.02</v>
      </c>
      <c r="H29" s="46">
        <v>8.5299999999999994</v>
      </c>
      <c r="I29" s="46">
        <v>8.93</v>
      </c>
      <c r="J29" s="46">
        <v>0.94</v>
      </c>
      <c r="K29" s="46">
        <v>1.01</v>
      </c>
      <c r="L29" s="46">
        <v>0.97</v>
      </c>
      <c r="M29" s="46">
        <v>1.1000000000000001</v>
      </c>
      <c r="N29" s="46">
        <v>1.06</v>
      </c>
      <c r="O29" s="46">
        <v>0.9</v>
      </c>
      <c r="P29" s="46">
        <v>0.98</v>
      </c>
      <c r="Q29" s="46">
        <v>0.89</v>
      </c>
      <c r="R29" s="46">
        <v>0.92</v>
      </c>
      <c r="S29" s="46">
        <v>0.93</v>
      </c>
      <c r="T29" s="46">
        <v>0.76</v>
      </c>
      <c r="U29" s="46">
        <v>0.82</v>
      </c>
      <c r="V29" s="46">
        <v>0.73</v>
      </c>
      <c r="W29" s="46">
        <v>1.25</v>
      </c>
      <c r="X29" s="46">
        <v>1.04</v>
      </c>
      <c r="Y29" s="46">
        <v>1.0900000000000001</v>
      </c>
      <c r="Z29" s="46">
        <v>1.19</v>
      </c>
      <c r="AA29" s="46">
        <v>1.2</v>
      </c>
      <c r="AB29" s="46">
        <v>1.21</v>
      </c>
      <c r="AC29" s="46">
        <v>1.19</v>
      </c>
      <c r="AD29" s="46">
        <v>1.44</v>
      </c>
      <c r="AE29" s="46">
        <v>1.41</v>
      </c>
      <c r="AF29" s="39"/>
    </row>
    <row r="30" spans="1:32" s="4" customFormat="1" x14ac:dyDescent="0.25">
      <c r="A30" s="39"/>
      <c r="B30" s="45" t="s">
        <v>253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0.04</v>
      </c>
      <c r="K30" s="46">
        <v>0.03</v>
      </c>
      <c r="L30" s="46">
        <v>0.01</v>
      </c>
      <c r="M30" s="46">
        <v>0.02</v>
      </c>
      <c r="N30" s="46">
        <v>0.03</v>
      </c>
      <c r="O30" s="46">
        <v>0.06</v>
      </c>
      <c r="P30" s="46">
        <v>0.06</v>
      </c>
      <c r="Q30" s="46">
        <v>0.02</v>
      </c>
      <c r="R30" s="46">
        <v>0.03</v>
      </c>
      <c r="S30" s="46">
        <v>0.02</v>
      </c>
      <c r="T30" s="46">
        <v>0.01</v>
      </c>
      <c r="U30" s="46">
        <v>0.02</v>
      </c>
      <c r="V30" s="46">
        <v>0.02</v>
      </c>
      <c r="W30" s="46">
        <v>0.02</v>
      </c>
      <c r="X30" s="46">
        <v>0.02</v>
      </c>
      <c r="Y30" s="46">
        <v>0.02</v>
      </c>
      <c r="Z30" s="46">
        <v>0.02</v>
      </c>
      <c r="AA30" s="46">
        <v>0.02</v>
      </c>
      <c r="AB30" s="46">
        <v>0.13</v>
      </c>
      <c r="AC30" s="46">
        <v>0.19</v>
      </c>
      <c r="AD30" s="46">
        <v>7.0000000000000007E-2</v>
      </c>
      <c r="AE30" s="46">
        <v>0.03</v>
      </c>
      <c r="AF30" s="39"/>
    </row>
    <row r="31" spans="1:32" s="4" customFormat="1" x14ac:dyDescent="0.25">
      <c r="A31" s="39"/>
      <c r="B31" s="45" t="s">
        <v>254</v>
      </c>
      <c r="C31" s="46">
        <v>0.15</v>
      </c>
      <c r="D31" s="46">
        <v>0.14000000000000001</v>
      </c>
      <c r="E31" s="46">
        <v>7.0000000000000007E-2</v>
      </c>
      <c r="F31" s="46">
        <v>0.04</v>
      </c>
      <c r="G31" s="46">
        <v>0.13</v>
      </c>
      <c r="H31" s="46">
        <v>0.16</v>
      </c>
      <c r="I31" s="46">
        <v>0.17</v>
      </c>
      <c r="J31" s="46">
        <v>0.12</v>
      </c>
      <c r="K31" s="46">
        <v>0.1</v>
      </c>
      <c r="L31" s="46">
        <v>7.0000000000000007E-2</v>
      </c>
      <c r="M31" s="46">
        <v>0.11</v>
      </c>
      <c r="N31" s="46">
        <v>0.12</v>
      </c>
      <c r="O31" s="46">
        <v>0.17</v>
      </c>
      <c r="P31" s="46">
        <v>0.15</v>
      </c>
      <c r="Q31" s="46">
        <v>0.13</v>
      </c>
      <c r="R31" s="46">
        <v>0.12</v>
      </c>
      <c r="S31" s="46">
        <v>0.11</v>
      </c>
      <c r="T31" s="46">
        <v>0.13</v>
      </c>
      <c r="U31" s="46">
        <v>0.1</v>
      </c>
      <c r="V31" s="46">
        <v>7.0000000000000007E-2</v>
      </c>
      <c r="W31" s="46">
        <v>0.09</v>
      </c>
      <c r="X31" s="46">
        <v>0.09</v>
      </c>
      <c r="Y31" s="46">
        <v>0.08</v>
      </c>
      <c r="Z31" s="46">
        <v>7.0000000000000007E-2</v>
      </c>
      <c r="AA31" s="46">
        <v>0.04</v>
      </c>
      <c r="AB31" s="46">
        <v>0.03</v>
      </c>
      <c r="AC31" s="46">
        <v>0.05</v>
      </c>
      <c r="AD31" s="46">
        <v>0.05</v>
      </c>
      <c r="AE31" s="46">
        <v>0.09</v>
      </c>
      <c r="AF31" s="39"/>
    </row>
    <row r="32" spans="1:32" s="4" customFormat="1" x14ac:dyDescent="0.25">
      <c r="A32" s="39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39"/>
    </row>
    <row r="33" spans="1:32" s="4" customFormat="1" x14ac:dyDescent="0.25">
      <c r="A33" s="39"/>
      <c r="B33" s="42" t="s">
        <v>255</v>
      </c>
      <c r="C33" s="50">
        <v>0</v>
      </c>
      <c r="D33" s="50">
        <v>0</v>
      </c>
      <c r="E33" s="50">
        <v>1</v>
      </c>
      <c r="F33" s="50">
        <v>1</v>
      </c>
      <c r="G33" s="50">
        <v>1</v>
      </c>
      <c r="H33" s="50">
        <v>1</v>
      </c>
      <c r="I33" s="50">
        <v>1</v>
      </c>
      <c r="J33" s="50">
        <v>1</v>
      </c>
      <c r="K33" s="50">
        <v>1</v>
      </c>
      <c r="L33" s="50">
        <v>2862</v>
      </c>
      <c r="M33" s="50">
        <v>2800</v>
      </c>
      <c r="N33" s="50">
        <v>2444</v>
      </c>
      <c r="O33" s="50">
        <v>2409</v>
      </c>
      <c r="P33" s="50">
        <v>2417</v>
      </c>
      <c r="Q33" s="50">
        <v>2691</v>
      </c>
      <c r="R33" s="50">
        <v>2559</v>
      </c>
      <c r="S33" s="50">
        <v>2557</v>
      </c>
      <c r="T33" s="50">
        <v>2627</v>
      </c>
      <c r="U33" s="50">
        <v>2694</v>
      </c>
      <c r="V33" s="50">
        <v>2665</v>
      </c>
      <c r="W33" s="50">
        <v>2751</v>
      </c>
      <c r="X33" s="50">
        <v>2825</v>
      </c>
      <c r="Y33" s="50">
        <v>2923</v>
      </c>
      <c r="Z33" s="50">
        <v>2910</v>
      </c>
      <c r="AA33" s="50">
        <v>3030</v>
      </c>
      <c r="AB33" s="50">
        <v>2857</v>
      </c>
      <c r="AC33" s="50">
        <v>2577</v>
      </c>
      <c r="AD33" s="50">
        <v>2542.1</v>
      </c>
      <c r="AE33" s="50">
        <v>2819.2</v>
      </c>
      <c r="AF33" s="39"/>
    </row>
    <row r="34" spans="1:32" s="4" customFormat="1" x14ac:dyDescent="0.25">
      <c r="A34" s="39"/>
      <c r="B34" s="45" t="s">
        <v>256</v>
      </c>
      <c r="C34" s="51">
        <v>0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2861</v>
      </c>
      <c r="M34" s="51">
        <v>2798</v>
      </c>
      <c r="N34" s="51">
        <v>2442</v>
      </c>
      <c r="O34" s="51">
        <v>2405</v>
      </c>
      <c r="P34" s="51">
        <v>2410</v>
      </c>
      <c r="Q34" s="51">
        <v>2680</v>
      </c>
      <c r="R34" s="51">
        <v>2523</v>
      </c>
      <c r="S34" s="51">
        <v>2521</v>
      </c>
      <c r="T34" s="51">
        <v>2572</v>
      </c>
      <c r="U34" s="51">
        <v>2612</v>
      </c>
      <c r="V34" s="51">
        <v>2554</v>
      </c>
      <c r="W34" s="51">
        <v>2637</v>
      </c>
      <c r="X34" s="51">
        <v>2640</v>
      </c>
      <c r="Y34" s="51">
        <v>2649</v>
      </c>
      <c r="Z34" s="51">
        <v>2654</v>
      </c>
      <c r="AA34" s="51">
        <v>2750</v>
      </c>
      <c r="AB34" s="51">
        <v>2551</v>
      </c>
      <c r="AC34" s="51">
        <v>2251</v>
      </c>
      <c r="AD34" s="51">
        <v>2208</v>
      </c>
      <c r="AE34" s="51">
        <v>2470</v>
      </c>
      <c r="AF34" s="39"/>
    </row>
    <row r="35" spans="1:32" s="4" customFormat="1" x14ac:dyDescent="0.25">
      <c r="A35" s="52"/>
      <c r="B35" s="45" t="s">
        <v>163</v>
      </c>
      <c r="C35" s="51" t="s">
        <v>33</v>
      </c>
      <c r="D35" s="51" t="s">
        <v>33</v>
      </c>
      <c r="E35" s="51" t="s">
        <v>33</v>
      </c>
      <c r="F35" s="51" t="s">
        <v>33</v>
      </c>
      <c r="G35" s="51" t="s">
        <v>33</v>
      </c>
      <c r="H35" s="51" t="s">
        <v>33</v>
      </c>
      <c r="I35" s="51" t="s">
        <v>33</v>
      </c>
      <c r="J35" s="51" t="s">
        <v>33</v>
      </c>
      <c r="K35" s="51" t="s">
        <v>33</v>
      </c>
      <c r="L35" s="51" t="s">
        <v>33</v>
      </c>
      <c r="M35" s="51" t="s">
        <v>33</v>
      </c>
      <c r="N35" s="51" t="s">
        <v>33</v>
      </c>
      <c r="O35" s="51" t="s">
        <v>33</v>
      </c>
      <c r="P35" s="51" t="s">
        <v>33</v>
      </c>
      <c r="Q35" s="51" t="s">
        <v>33</v>
      </c>
      <c r="R35" s="51" t="s">
        <v>33</v>
      </c>
      <c r="S35" s="51" t="s">
        <v>33</v>
      </c>
      <c r="T35" s="51" t="s">
        <v>33</v>
      </c>
      <c r="U35" s="51" t="s">
        <v>33</v>
      </c>
      <c r="V35" s="51" t="s">
        <v>33</v>
      </c>
      <c r="W35" s="51" t="s">
        <v>33</v>
      </c>
      <c r="X35" s="51" t="s">
        <v>33</v>
      </c>
      <c r="Y35" s="51" t="s">
        <v>33</v>
      </c>
      <c r="Z35" s="51" t="s">
        <v>33</v>
      </c>
      <c r="AA35" s="51" t="s">
        <v>33</v>
      </c>
      <c r="AB35" s="51" t="s">
        <v>33</v>
      </c>
      <c r="AC35" s="51" t="s">
        <v>33</v>
      </c>
      <c r="AD35" s="51" t="s">
        <v>33</v>
      </c>
      <c r="AE35" s="51" t="s">
        <v>33</v>
      </c>
      <c r="AF35" s="52"/>
    </row>
    <row r="36" spans="1:32" s="4" customFormat="1" x14ac:dyDescent="0.25">
      <c r="A36" s="52"/>
      <c r="B36" s="45" t="s">
        <v>165</v>
      </c>
      <c r="C36" s="51">
        <v>0</v>
      </c>
      <c r="D36" s="51">
        <v>0</v>
      </c>
      <c r="E36" s="51">
        <v>1</v>
      </c>
      <c r="F36" s="51">
        <v>1</v>
      </c>
      <c r="G36" s="51">
        <v>1</v>
      </c>
      <c r="H36" s="51">
        <v>1</v>
      </c>
      <c r="I36" s="51">
        <v>1</v>
      </c>
      <c r="J36" s="51">
        <v>1</v>
      </c>
      <c r="K36" s="51">
        <v>1</v>
      </c>
      <c r="L36" s="51">
        <v>1</v>
      </c>
      <c r="M36" s="51">
        <v>2</v>
      </c>
      <c r="N36" s="51">
        <v>2</v>
      </c>
      <c r="O36" s="51">
        <v>3</v>
      </c>
      <c r="P36" s="51">
        <v>4</v>
      </c>
      <c r="Q36" s="51">
        <v>4</v>
      </c>
      <c r="R36" s="51">
        <v>5</v>
      </c>
      <c r="S36" s="51">
        <v>5</v>
      </c>
      <c r="T36" s="51">
        <v>5</v>
      </c>
      <c r="U36" s="51">
        <v>5</v>
      </c>
      <c r="V36" s="51">
        <v>7</v>
      </c>
      <c r="W36" s="51">
        <v>6</v>
      </c>
      <c r="X36" s="51">
        <v>5</v>
      </c>
      <c r="Y36" s="51">
        <v>8</v>
      </c>
      <c r="Z36" s="51">
        <v>8</v>
      </c>
      <c r="AA36" s="51">
        <v>5</v>
      </c>
      <c r="AB36" s="51">
        <v>6</v>
      </c>
      <c r="AC36" s="51">
        <v>6</v>
      </c>
      <c r="AD36" s="51">
        <v>7.3</v>
      </c>
      <c r="AE36" s="51">
        <v>7.3</v>
      </c>
      <c r="AF36" s="52"/>
    </row>
    <row r="37" spans="1:32" s="4" customFormat="1" x14ac:dyDescent="0.25">
      <c r="A37" s="52"/>
      <c r="B37" s="45" t="s">
        <v>166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1</v>
      </c>
      <c r="P37" s="51">
        <v>3</v>
      </c>
      <c r="Q37" s="51">
        <v>7</v>
      </c>
      <c r="R37" s="51">
        <v>31</v>
      </c>
      <c r="S37" s="51">
        <v>31</v>
      </c>
      <c r="T37" s="51">
        <v>50</v>
      </c>
      <c r="U37" s="51">
        <v>77</v>
      </c>
      <c r="V37" s="51">
        <v>104</v>
      </c>
      <c r="W37" s="51">
        <v>108</v>
      </c>
      <c r="X37" s="51">
        <v>180</v>
      </c>
      <c r="Y37" s="51">
        <v>266</v>
      </c>
      <c r="Z37" s="51">
        <v>248</v>
      </c>
      <c r="AA37" s="51">
        <v>275</v>
      </c>
      <c r="AB37" s="51">
        <v>300</v>
      </c>
      <c r="AC37" s="51">
        <v>310</v>
      </c>
      <c r="AD37" s="51">
        <v>311.8</v>
      </c>
      <c r="AE37" s="51">
        <v>310</v>
      </c>
      <c r="AF37" s="52"/>
    </row>
    <row r="38" spans="1:32" s="4" customFormat="1" x14ac:dyDescent="0.25">
      <c r="A38" s="52"/>
      <c r="B38" s="45" t="s">
        <v>167</v>
      </c>
      <c r="C38" s="51">
        <v>0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10</v>
      </c>
      <c r="AD38" s="51">
        <v>15</v>
      </c>
      <c r="AE38" s="51">
        <v>31.9</v>
      </c>
      <c r="AF38" s="52"/>
    </row>
    <row r="39" spans="1:32" s="4" customFormat="1" x14ac:dyDescent="0.25">
      <c r="A39" s="52"/>
      <c r="B39" s="45" t="s">
        <v>257</v>
      </c>
      <c r="C39" s="51" t="s">
        <v>33</v>
      </c>
      <c r="D39" s="51" t="s">
        <v>33</v>
      </c>
      <c r="E39" s="51" t="s">
        <v>33</v>
      </c>
      <c r="F39" s="51" t="s">
        <v>33</v>
      </c>
      <c r="G39" s="51" t="s">
        <v>33</v>
      </c>
      <c r="H39" s="51" t="s">
        <v>33</v>
      </c>
      <c r="I39" s="51" t="s">
        <v>33</v>
      </c>
      <c r="J39" s="51" t="s">
        <v>33</v>
      </c>
      <c r="K39" s="51" t="s">
        <v>33</v>
      </c>
      <c r="L39" s="51" t="s">
        <v>33</v>
      </c>
      <c r="M39" s="51" t="s">
        <v>33</v>
      </c>
      <c r="N39" s="51" t="s">
        <v>33</v>
      </c>
      <c r="O39" s="51" t="s">
        <v>33</v>
      </c>
      <c r="P39" s="51" t="s">
        <v>33</v>
      </c>
      <c r="Q39" s="51" t="s">
        <v>33</v>
      </c>
      <c r="R39" s="51" t="s">
        <v>33</v>
      </c>
      <c r="S39" s="51" t="s">
        <v>33</v>
      </c>
      <c r="T39" s="51" t="s">
        <v>33</v>
      </c>
      <c r="U39" s="51" t="s">
        <v>33</v>
      </c>
      <c r="V39" s="51" t="s">
        <v>33</v>
      </c>
      <c r="W39" s="51" t="s">
        <v>33</v>
      </c>
      <c r="X39" s="51" t="s">
        <v>33</v>
      </c>
      <c r="Y39" s="51" t="s">
        <v>33</v>
      </c>
      <c r="Z39" s="51" t="s">
        <v>33</v>
      </c>
      <c r="AA39" s="51" t="s">
        <v>33</v>
      </c>
      <c r="AB39" s="51" t="s">
        <v>33</v>
      </c>
      <c r="AC39" s="51" t="s">
        <v>33</v>
      </c>
      <c r="AD39" s="51" t="s">
        <v>33</v>
      </c>
      <c r="AE39" s="51" t="s">
        <v>33</v>
      </c>
      <c r="AF39" s="52"/>
    </row>
    <row r="40" spans="1:32" s="4" customFormat="1" x14ac:dyDescent="0.25">
      <c r="A40" s="52"/>
      <c r="B40" s="45" t="s">
        <v>187</v>
      </c>
      <c r="C40" s="51" t="s">
        <v>33</v>
      </c>
      <c r="D40" s="51" t="s">
        <v>33</v>
      </c>
      <c r="E40" s="51" t="s">
        <v>33</v>
      </c>
      <c r="F40" s="51" t="s">
        <v>33</v>
      </c>
      <c r="G40" s="51" t="s">
        <v>33</v>
      </c>
      <c r="H40" s="51" t="s">
        <v>33</v>
      </c>
      <c r="I40" s="51" t="s">
        <v>33</v>
      </c>
      <c r="J40" s="51" t="s">
        <v>33</v>
      </c>
      <c r="K40" s="51" t="s">
        <v>33</v>
      </c>
      <c r="L40" s="51" t="s">
        <v>33</v>
      </c>
      <c r="M40" s="51" t="s">
        <v>33</v>
      </c>
      <c r="N40" s="51" t="s">
        <v>33</v>
      </c>
      <c r="O40" s="51" t="s">
        <v>33</v>
      </c>
      <c r="P40" s="51" t="s">
        <v>33</v>
      </c>
      <c r="Q40" s="51" t="s">
        <v>33</v>
      </c>
      <c r="R40" s="51" t="s">
        <v>33</v>
      </c>
      <c r="S40" s="51" t="s">
        <v>33</v>
      </c>
      <c r="T40" s="51" t="s">
        <v>33</v>
      </c>
      <c r="U40" s="51" t="s">
        <v>33</v>
      </c>
      <c r="V40" s="51" t="s">
        <v>33</v>
      </c>
      <c r="W40" s="51" t="s">
        <v>33</v>
      </c>
      <c r="X40" s="51" t="s">
        <v>33</v>
      </c>
      <c r="Y40" s="51" t="s">
        <v>33</v>
      </c>
      <c r="Z40" s="51" t="s">
        <v>33</v>
      </c>
      <c r="AA40" s="51" t="s">
        <v>33</v>
      </c>
      <c r="AB40" s="51" t="s">
        <v>33</v>
      </c>
      <c r="AC40" s="51" t="s">
        <v>33</v>
      </c>
      <c r="AD40" s="51" t="s">
        <v>33</v>
      </c>
      <c r="AE40" s="51" t="s">
        <v>33</v>
      </c>
      <c r="AF40" s="52"/>
    </row>
    <row r="41" spans="1:32" s="4" customFormat="1" x14ac:dyDescent="0.25">
      <c r="A41" s="52"/>
      <c r="B41" s="45" t="s">
        <v>247</v>
      </c>
      <c r="C41" s="51" t="s">
        <v>33</v>
      </c>
      <c r="D41" s="51" t="s">
        <v>33</v>
      </c>
      <c r="E41" s="51" t="s">
        <v>33</v>
      </c>
      <c r="F41" s="51" t="s">
        <v>33</v>
      </c>
      <c r="G41" s="51" t="s">
        <v>33</v>
      </c>
      <c r="H41" s="51" t="s">
        <v>33</v>
      </c>
      <c r="I41" s="51" t="s">
        <v>33</v>
      </c>
      <c r="J41" s="51" t="s">
        <v>33</v>
      </c>
      <c r="K41" s="51" t="s">
        <v>33</v>
      </c>
      <c r="L41" s="51" t="s">
        <v>33</v>
      </c>
      <c r="M41" s="51" t="s">
        <v>33</v>
      </c>
      <c r="N41" s="51" t="s">
        <v>33</v>
      </c>
      <c r="O41" s="51" t="s">
        <v>33</v>
      </c>
      <c r="P41" s="51" t="s">
        <v>33</v>
      </c>
      <c r="Q41" s="51" t="s">
        <v>33</v>
      </c>
      <c r="R41" s="51" t="s">
        <v>33</v>
      </c>
      <c r="S41" s="51" t="s">
        <v>33</v>
      </c>
      <c r="T41" s="51" t="s">
        <v>33</v>
      </c>
      <c r="U41" s="51" t="s">
        <v>33</v>
      </c>
      <c r="V41" s="51" t="s">
        <v>33</v>
      </c>
      <c r="W41" s="51" t="s">
        <v>33</v>
      </c>
      <c r="X41" s="51" t="s">
        <v>33</v>
      </c>
      <c r="Y41" s="51" t="s">
        <v>33</v>
      </c>
      <c r="Z41" s="51" t="s">
        <v>33</v>
      </c>
      <c r="AA41" s="51" t="s">
        <v>33</v>
      </c>
      <c r="AB41" s="51" t="s">
        <v>33</v>
      </c>
      <c r="AC41" s="51" t="s">
        <v>33</v>
      </c>
      <c r="AD41" s="51" t="s">
        <v>33</v>
      </c>
      <c r="AE41" s="51" t="s">
        <v>33</v>
      </c>
      <c r="AF41" s="52"/>
    </row>
    <row r="42" spans="1:32" s="4" customFormat="1" x14ac:dyDescent="0.25">
      <c r="A42" s="52"/>
      <c r="B42" s="45" t="s">
        <v>258</v>
      </c>
      <c r="C42" s="51" t="s">
        <v>33</v>
      </c>
      <c r="D42" s="51" t="s">
        <v>33</v>
      </c>
      <c r="E42" s="51" t="s">
        <v>33</v>
      </c>
      <c r="F42" s="51" t="s">
        <v>33</v>
      </c>
      <c r="G42" s="51" t="s">
        <v>33</v>
      </c>
      <c r="H42" s="51" t="s">
        <v>33</v>
      </c>
      <c r="I42" s="51" t="s">
        <v>33</v>
      </c>
      <c r="J42" s="51" t="s">
        <v>33</v>
      </c>
      <c r="K42" s="51" t="s">
        <v>33</v>
      </c>
      <c r="L42" s="51" t="s">
        <v>33</v>
      </c>
      <c r="M42" s="51" t="s">
        <v>33</v>
      </c>
      <c r="N42" s="51" t="s">
        <v>33</v>
      </c>
      <c r="O42" s="51" t="s">
        <v>33</v>
      </c>
      <c r="P42" s="51" t="s">
        <v>33</v>
      </c>
      <c r="Q42" s="51" t="s">
        <v>33</v>
      </c>
      <c r="R42" s="51" t="s">
        <v>33</v>
      </c>
      <c r="S42" s="51" t="s">
        <v>33</v>
      </c>
      <c r="T42" s="51" t="s">
        <v>33</v>
      </c>
      <c r="U42" s="51" t="s">
        <v>33</v>
      </c>
      <c r="V42" s="51" t="s">
        <v>33</v>
      </c>
      <c r="W42" s="51" t="s">
        <v>33</v>
      </c>
      <c r="X42" s="51" t="s">
        <v>33</v>
      </c>
      <c r="Y42" s="51" t="s">
        <v>33</v>
      </c>
      <c r="Z42" s="51" t="s">
        <v>33</v>
      </c>
      <c r="AA42" s="51" t="s">
        <v>33</v>
      </c>
      <c r="AB42" s="51" t="s">
        <v>33</v>
      </c>
      <c r="AC42" s="51" t="s">
        <v>33</v>
      </c>
      <c r="AD42" s="51" t="s">
        <v>33</v>
      </c>
      <c r="AE42" s="51" t="s">
        <v>33</v>
      </c>
      <c r="AF42" s="52"/>
    </row>
    <row r="43" spans="1:32" s="4" customFormat="1" x14ac:dyDescent="0.25">
      <c r="A43" s="52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52"/>
    </row>
    <row r="44" spans="1:32" s="4" customFormat="1" x14ac:dyDescent="0.25">
      <c r="A44" s="52"/>
      <c r="B44" s="42" t="s">
        <v>259</v>
      </c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52"/>
    </row>
    <row r="45" spans="1:32" s="4" customFormat="1" x14ac:dyDescent="0.25">
      <c r="A45" s="52"/>
      <c r="B45" s="45" t="s">
        <v>260</v>
      </c>
      <c r="C45" s="51">
        <v>0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51">
        <v>1</v>
      </c>
      <c r="P45" s="51">
        <v>3</v>
      </c>
      <c r="Q45" s="51">
        <v>7</v>
      </c>
      <c r="R45" s="51">
        <v>31</v>
      </c>
      <c r="S45" s="51">
        <v>31</v>
      </c>
      <c r="T45" s="51">
        <v>50</v>
      </c>
      <c r="U45" s="51">
        <v>77</v>
      </c>
      <c r="V45" s="51">
        <v>104</v>
      </c>
      <c r="W45" s="51">
        <v>108</v>
      </c>
      <c r="X45" s="51">
        <v>180</v>
      </c>
      <c r="Y45" s="51">
        <v>266</v>
      </c>
      <c r="Z45" s="51">
        <v>248</v>
      </c>
      <c r="AA45" s="51">
        <v>275</v>
      </c>
      <c r="AB45" s="51">
        <v>300</v>
      </c>
      <c r="AC45" s="51">
        <v>320</v>
      </c>
      <c r="AD45" s="51">
        <v>326.8</v>
      </c>
      <c r="AE45" s="51">
        <v>341.9</v>
      </c>
      <c r="AF45" s="52"/>
    </row>
    <row r="46" spans="1:32" s="4" customFormat="1" x14ac:dyDescent="0.25">
      <c r="A46" s="52"/>
      <c r="B46" s="45" t="s">
        <v>261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4.0000000000000002E-4</v>
      </c>
      <c r="P46" s="53">
        <v>1.1999999999999999E-3</v>
      </c>
      <c r="Q46" s="53">
        <v>2.5999999999999999E-3</v>
      </c>
      <c r="R46" s="53">
        <v>1.21E-2</v>
      </c>
      <c r="S46" s="53">
        <v>1.21E-2</v>
      </c>
      <c r="T46" s="53">
        <v>1.9E-2</v>
      </c>
      <c r="U46" s="53">
        <v>2.86E-2</v>
      </c>
      <c r="V46" s="53">
        <v>3.9E-2</v>
      </c>
      <c r="W46" s="53">
        <v>3.9300000000000002E-2</v>
      </c>
      <c r="X46" s="53">
        <v>6.3700000000000007E-2</v>
      </c>
      <c r="Y46" s="53">
        <v>9.0999999999999998E-2</v>
      </c>
      <c r="Z46" s="53">
        <v>8.5199999999999998E-2</v>
      </c>
      <c r="AA46" s="53">
        <v>9.0800000000000006E-2</v>
      </c>
      <c r="AB46" s="53">
        <v>0.105</v>
      </c>
      <c r="AC46" s="53">
        <v>0.1242</v>
      </c>
      <c r="AD46" s="53">
        <v>0.12859999999999999</v>
      </c>
      <c r="AE46" s="53">
        <v>0.12130000000000001</v>
      </c>
      <c r="AF46" s="52"/>
    </row>
    <row r="47" spans="1:32" s="4" customFormat="1" x14ac:dyDescent="0.25">
      <c r="A47" s="52"/>
      <c r="B47" s="48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2"/>
    </row>
    <row r="48" spans="1:32" s="4" customFormat="1" x14ac:dyDescent="0.25">
      <c r="A48" s="52"/>
      <c r="B48" s="42" t="s">
        <v>166</v>
      </c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52"/>
    </row>
    <row r="49" spans="1:32" s="4" customFormat="1" x14ac:dyDescent="0.25">
      <c r="A49" s="52"/>
      <c r="B49" s="45" t="s">
        <v>262</v>
      </c>
      <c r="C49" s="51">
        <v>0</v>
      </c>
      <c r="D49" s="51">
        <v>0</v>
      </c>
      <c r="E49" s="51"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1</v>
      </c>
      <c r="P49" s="51">
        <v>3</v>
      </c>
      <c r="Q49" s="51">
        <v>7</v>
      </c>
      <c r="R49" s="51">
        <v>31</v>
      </c>
      <c r="S49" s="51">
        <v>31</v>
      </c>
      <c r="T49" s="51">
        <v>50</v>
      </c>
      <c r="U49" s="51">
        <v>77</v>
      </c>
      <c r="V49" s="51">
        <v>104</v>
      </c>
      <c r="W49" s="51">
        <v>108</v>
      </c>
      <c r="X49" s="51">
        <v>180</v>
      </c>
      <c r="Y49" s="51">
        <v>266</v>
      </c>
      <c r="Z49" s="51">
        <v>248</v>
      </c>
      <c r="AA49" s="51">
        <v>275</v>
      </c>
      <c r="AB49" s="51">
        <v>300</v>
      </c>
      <c r="AC49" s="51">
        <v>310</v>
      </c>
      <c r="AD49" s="51">
        <v>311.8</v>
      </c>
      <c r="AE49" s="51">
        <v>310</v>
      </c>
      <c r="AF49" s="52"/>
    </row>
    <row r="50" spans="1:32" s="4" customFormat="1" x14ac:dyDescent="0.25">
      <c r="A50" s="39"/>
      <c r="B50" s="45" t="s">
        <v>263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4.0000000000000002E-4</v>
      </c>
      <c r="P50" s="53">
        <v>1.1999999999999999E-3</v>
      </c>
      <c r="Q50" s="53">
        <v>2.5999999999999999E-3</v>
      </c>
      <c r="R50" s="53">
        <v>1.21E-2</v>
      </c>
      <c r="S50" s="53">
        <v>1.21E-2</v>
      </c>
      <c r="T50" s="53">
        <v>1.9E-2</v>
      </c>
      <c r="U50" s="53">
        <v>2.86E-2</v>
      </c>
      <c r="V50" s="53">
        <v>3.9E-2</v>
      </c>
      <c r="W50" s="53">
        <v>3.9300000000000002E-2</v>
      </c>
      <c r="X50" s="53">
        <v>6.3700000000000007E-2</v>
      </c>
      <c r="Y50" s="53">
        <v>9.0999999999999998E-2</v>
      </c>
      <c r="Z50" s="53">
        <v>8.5199999999999998E-2</v>
      </c>
      <c r="AA50" s="53">
        <v>9.0800000000000006E-2</v>
      </c>
      <c r="AB50" s="53">
        <v>0.105</v>
      </c>
      <c r="AC50" s="53">
        <v>0.1203</v>
      </c>
      <c r="AD50" s="53">
        <v>0.1227</v>
      </c>
      <c r="AE50" s="53">
        <v>0.11</v>
      </c>
      <c r="AF50" s="39"/>
    </row>
    <row r="51" spans="1:32" s="4" customFormat="1" x14ac:dyDescent="0.25">
      <c r="A51" s="52"/>
      <c r="B51" s="45" t="s">
        <v>264</v>
      </c>
      <c r="C51" s="51">
        <v>0</v>
      </c>
      <c r="D51" s="51">
        <v>0</v>
      </c>
      <c r="E51" s="51">
        <v>0</v>
      </c>
      <c r="F51" s="51">
        <v>-7</v>
      </c>
      <c r="G51" s="51">
        <v>-8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1</v>
      </c>
      <c r="Q51" s="51">
        <v>4</v>
      </c>
      <c r="R51" s="51">
        <v>24</v>
      </c>
      <c r="S51" s="51">
        <v>0</v>
      </c>
      <c r="T51" s="51">
        <v>19</v>
      </c>
      <c r="U51" s="51">
        <v>27</v>
      </c>
      <c r="V51" s="51">
        <v>27</v>
      </c>
      <c r="W51" s="51">
        <v>5</v>
      </c>
      <c r="X51" s="51">
        <v>73</v>
      </c>
      <c r="Y51" s="51">
        <v>19</v>
      </c>
      <c r="Z51" s="51">
        <v>67</v>
      </c>
      <c r="AA51" s="51">
        <v>3</v>
      </c>
      <c r="AB51" s="51">
        <v>26</v>
      </c>
      <c r="AC51" s="51">
        <v>14.2</v>
      </c>
      <c r="AD51" s="51">
        <v>1.8</v>
      </c>
      <c r="AE51" s="51">
        <v>5</v>
      </c>
      <c r="AF51" s="52"/>
    </row>
    <row r="52" spans="1:32" s="4" customFormat="1" x14ac:dyDescent="0.25">
      <c r="A52" s="52"/>
      <c r="B52" s="45" t="s">
        <v>265</v>
      </c>
      <c r="C52" s="53">
        <v>0</v>
      </c>
      <c r="D52" s="53">
        <v>0</v>
      </c>
      <c r="E52" s="53">
        <v>0</v>
      </c>
      <c r="F52" s="53">
        <v>-1</v>
      </c>
      <c r="G52" s="53">
        <v>-1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0.5</v>
      </c>
      <c r="Q52" s="53">
        <v>1.3332999999999999</v>
      </c>
      <c r="R52" s="53">
        <v>3.4285999999999999</v>
      </c>
      <c r="S52" s="53">
        <v>0</v>
      </c>
      <c r="T52" s="53">
        <v>0.6129</v>
      </c>
      <c r="U52" s="53">
        <v>0.54</v>
      </c>
      <c r="V52" s="53">
        <v>0.35060000000000002</v>
      </c>
      <c r="W52" s="53">
        <v>4.8500000000000001E-2</v>
      </c>
      <c r="X52" s="53">
        <v>0.68220000000000003</v>
      </c>
      <c r="Y52" s="53">
        <v>7.6899999999999996E-2</v>
      </c>
      <c r="Z52" s="53">
        <v>0.37019999999999997</v>
      </c>
      <c r="AA52" s="53">
        <v>1.0999999999999999E-2</v>
      </c>
      <c r="AB52" s="53">
        <v>9.4899999999999998E-2</v>
      </c>
      <c r="AC52" s="53">
        <v>4.8000000000000001E-2</v>
      </c>
      <c r="AD52" s="53">
        <v>5.7999999999999996E-3</v>
      </c>
      <c r="AE52" s="53">
        <v>1.6400000000000001E-2</v>
      </c>
      <c r="AF52" s="52"/>
    </row>
    <row r="53" spans="1:32" s="4" customFormat="1" x14ac:dyDescent="0.25">
      <c r="A53" s="52"/>
      <c r="B53" s="45" t="s">
        <v>266</v>
      </c>
      <c r="C53" s="51">
        <v>0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0.01</v>
      </c>
      <c r="Q53" s="51">
        <v>0.01</v>
      </c>
      <c r="R53" s="51">
        <v>0.05</v>
      </c>
      <c r="S53" s="51">
        <v>0.08</v>
      </c>
      <c r="T53" s="51">
        <v>0.09</v>
      </c>
      <c r="U53" s="51">
        <v>0.13</v>
      </c>
      <c r="V53" s="51">
        <v>0.2</v>
      </c>
      <c r="W53" s="51">
        <v>0.28000000000000003</v>
      </c>
      <c r="X53" s="51">
        <v>0.37</v>
      </c>
      <c r="Y53" s="51">
        <v>0.43</v>
      </c>
      <c r="Z53" s="51">
        <v>0.53</v>
      </c>
      <c r="AA53" s="51">
        <v>0.6</v>
      </c>
      <c r="AB53" s="51">
        <v>0.72</v>
      </c>
      <c r="AC53" s="51">
        <v>0.59</v>
      </c>
      <c r="AD53" s="51">
        <v>0.72</v>
      </c>
      <c r="AE53" s="51">
        <v>0.64</v>
      </c>
      <c r="AF53" s="52"/>
    </row>
    <row r="54" spans="1:32" s="4" customFormat="1" x14ac:dyDescent="0.25">
      <c r="A54" s="39"/>
      <c r="B54" s="45" t="s">
        <v>267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1E-4</v>
      </c>
      <c r="P54" s="53">
        <v>5.9999999999999995E-4</v>
      </c>
      <c r="Q54" s="53">
        <v>8.0000000000000004E-4</v>
      </c>
      <c r="R54" s="53">
        <v>5.3E-3</v>
      </c>
      <c r="S54" s="53">
        <v>7.7999999999999996E-3</v>
      </c>
      <c r="T54" s="53">
        <v>7.4000000000000003E-3</v>
      </c>
      <c r="U54" s="53">
        <v>1.26E-2</v>
      </c>
      <c r="V54" s="53">
        <v>2.23E-2</v>
      </c>
      <c r="W54" s="53">
        <v>2.1399999999999999E-2</v>
      </c>
      <c r="X54" s="53">
        <v>2.86E-2</v>
      </c>
      <c r="Y54" s="53">
        <v>3.6200000000000003E-2</v>
      </c>
      <c r="Z54" s="53">
        <v>3.9899999999999998E-2</v>
      </c>
      <c r="AA54" s="53">
        <v>4.8500000000000001E-2</v>
      </c>
      <c r="AB54" s="53">
        <v>6.8599999999999994E-2</v>
      </c>
      <c r="AC54" s="53">
        <v>4.87E-2</v>
      </c>
      <c r="AD54" s="53">
        <v>5.6000000000000001E-2</v>
      </c>
      <c r="AE54" s="53">
        <v>5.1499999999999997E-2</v>
      </c>
      <c r="AF54" s="39"/>
    </row>
    <row r="55" spans="1:32" s="4" customFormat="1" x14ac:dyDescent="0.25">
      <c r="A55" s="52"/>
      <c r="B55" s="45" t="s">
        <v>268</v>
      </c>
      <c r="C55" s="53">
        <v>0</v>
      </c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0.41666666666666669</v>
      </c>
      <c r="Q55" s="53">
        <v>0.17857142857142858</v>
      </c>
      <c r="R55" s="53">
        <v>0.20161290322580644</v>
      </c>
      <c r="S55" s="53">
        <v>0.32258064516129031</v>
      </c>
      <c r="T55" s="53">
        <v>0.22500000000000001</v>
      </c>
      <c r="U55" s="53">
        <v>0.21103896103896103</v>
      </c>
      <c r="V55" s="53">
        <v>0.24038461538461539</v>
      </c>
      <c r="W55" s="53">
        <v>0.32407407407407407</v>
      </c>
      <c r="X55" s="53">
        <v>0.25694444444444442</v>
      </c>
      <c r="Y55" s="53">
        <v>0.20206766917293234</v>
      </c>
      <c r="Z55" s="53">
        <v>0.26713709677419356</v>
      </c>
      <c r="AA55" s="53">
        <v>0.27272727272727271</v>
      </c>
      <c r="AB55" s="53">
        <v>0.3</v>
      </c>
      <c r="AC55" s="53">
        <v>0.23790322580645162</v>
      </c>
      <c r="AD55" s="53">
        <v>0.28864656831302116</v>
      </c>
      <c r="AE55" s="53">
        <v>0.25806451612903225</v>
      </c>
      <c r="AF55" s="52"/>
    </row>
    <row r="56" spans="1:32" s="4" customFormat="1" x14ac:dyDescent="0.25">
      <c r="A56" s="52"/>
      <c r="B56" s="48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2"/>
    </row>
    <row r="57" spans="1:32" s="4" customFormat="1" x14ac:dyDescent="0.25">
      <c r="A57" s="52"/>
      <c r="B57" s="42" t="s">
        <v>246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52"/>
    </row>
    <row r="58" spans="1:32" s="4" customFormat="1" x14ac:dyDescent="0.25">
      <c r="A58" s="52"/>
      <c r="B58" s="45" t="s">
        <v>269</v>
      </c>
      <c r="C58" s="55" t="s">
        <v>33</v>
      </c>
      <c r="D58" s="55" t="s">
        <v>33</v>
      </c>
      <c r="E58" s="55" t="s">
        <v>33</v>
      </c>
      <c r="F58" s="55" t="s">
        <v>33</v>
      </c>
      <c r="G58" s="55" t="s">
        <v>33</v>
      </c>
      <c r="H58" s="55" t="s">
        <v>33</v>
      </c>
      <c r="I58" s="55" t="s">
        <v>33</v>
      </c>
      <c r="J58" s="55" t="s">
        <v>33</v>
      </c>
      <c r="K58" s="55" t="s">
        <v>33</v>
      </c>
      <c r="L58" s="55" t="s">
        <v>33</v>
      </c>
      <c r="M58" s="55" t="s">
        <v>33</v>
      </c>
      <c r="N58" s="55" t="s">
        <v>33</v>
      </c>
      <c r="O58" s="55" t="s">
        <v>33</v>
      </c>
      <c r="P58" s="55" t="s">
        <v>33</v>
      </c>
      <c r="Q58" s="55" t="s">
        <v>33</v>
      </c>
      <c r="R58" s="55" t="s">
        <v>33</v>
      </c>
      <c r="S58" s="55" t="s">
        <v>33</v>
      </c>
      <c r="T58" s="55" t="s">
        <v>33</v>
      </c>
      <c r="U58" s="55" t="s">
        <v>33</v>
      </c>
      <c r="V58" s="55" t="s">
        <v>33</v>
      </c>
      <c r="W58" s="55" t="s">
        <v>33</v>
      </c>
      <c r="X58" s="55" t="s">
        <v>33</v>
      </c>
      <c r="Y58" s="55" t="s">
        <v>33</v>
      </c>
      <c r="Z58" s="55" t="s">
        <v>33</v>
      </c>
      <c r="AA58" s="55" t="s">
        <v>33</v>
      </c>
      <c r="AB58" s="55" t="s">
        <v>33</v>
      </c>
      <c r="AC58" s="55" t="s">
        <v>33</v>
      </c>
      <c r="AD58" s="55" t="s">
        <v>33</v>
      </c>
      <c r="AE58" s="55" t="s">
        <v>33</v>
      </c>
      <c r="AF58" s="52"/>
    </row>
    <row r="59" spans="1:32" s="4" customFormat="1" x14ac:dyDescent="0.25">
      <c r="A59" s="52"/>
      <c r="B59" s="45" t="s">
        <v>270</v>
      </c>
      <c r="C59" s="55">
        <v>0</v>
      </c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v>0</v>
      </c>
      <c r="T59" s="55">
        <v>0</v>
      </c>
      <c r="U59" s="55">
        <v>0</v>
      </c>
      <c r="V59" s="55">
        <v>0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10</v>
      </c>
      <c r="AD59" s="55">
        <v>15</v>
      </c>
      <c r="AE59" s="55">
        <v>31.9</v>
      </c>
      <c r="AF59" s="52"/>
    </row>
    <row r="60" spans="1:32" s="4" customFormat="1" x14ac:dyDescent="0.25">
      <c r="A60" s="52"/>
      <c r="B60" s="45" t="s">
        <v>271</v>
      </c>
      <c r="C60" s="51">
        <v>0</v>
      </c>
      <c r="D60" s="51">
        <v>0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0</v>
      </c>
      <c r="X60" s="51">
        <v>0</v>
      </c>
      <c r="Y60" s="51">
        <v>0</v>
      </c>
      <c r="Z60" s="51">
        <v>0</v>
      </c>
      <c r="AA60" s="51">
        <v>0</v>
      </c>
      <c r="AB60" s="51">
        <v>0</v>
      </c>
      <c r="AC60" s="51">
        <v>0.01</v>
      </c>
      <c r="AD60" s="51">
        <v>0.01</v>
      </c>
      <c r="AE60" s="51">
        <v>0.03</v>
      </c>
      <c r="AF60" s="52"/>
    </row>
    <row r="61" spans="1:32" s="4" customFormat="1" ht="15.75" thickBot="1" x14ac:dyDescent="0.3">
      <c r="A61" s="56"/>
      <c r="B61" s="57" t="s">
        <v>272</v>
      </c>
      <c r="C61" s="58">
        <v>0</v>
      </c>
      <c r="D61" s="58">
        <v>0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8">
        <v>0</v>
      </c>
      <c r="Q61" s="58">
        <v>0</v>
      </c>
      <c r="R61" s="58">
        <v>0</v>
      </c>
      <c r="S61" s="58">
        <v>0</v>
      </c>
      <c r="T61" s="58">
        <v>0</v>
      </c>
      <c r="U61" s="58">
        <v>0</v>
      </c>
      <c r="V61" s="58">
        <v>0</v>
      </c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58">
        <v>8.0000000000000004E-4</v>
      </c>
      <c r="AD61" s="58">
        <v>1.1000000000000001E-3</v>
      </c>
      <c r="AE61" s="58">
        <v>2.5000000000000001E-3</v>
      </c>
      <c r="AF61" s="56"/>
    </row>
    <row r="62" spans="1:32" ht="15.75" thickTop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D232A-C865-4B08-8EC5-E041B6197232}">
  <dimension ref="A1:J30"/>
  <sheetViews>
    <sheetView workbookViewId="0"/>
  </sheetViews>
  <sheetFormatPr defaultRowHeight="15" x14ac:dyDescent="0.25"/>
  <cols>
    <col min="1" max="1" width="15.5703125" customWidth="1"/>
  </cols>
  <sheetData>
    <row r="1" spans="1:10" x14ac:dyDescent="0.25">
      <c r="B1" t="s">
        <v>121</v>
      </c>
    </row>
    <row r="2" spans="1:10" x14ac:dyDescent="0.25">
      <c r="A2" s="1" t="s">
        <v>28</v>
      </c>
      <c r="B2" s="1" t="s">
        <v>27</v>
      </c>
      <c r="C2" s="1">
        <v>1990</v>
      </c>
      <c r="D2" s="1">
        <v>1994</v>
      </c>
      <c r="E2" s="1">
        <v>1998</v>
      </c>
      <c r="F2" s="1">
        <v>2002</v>
      </c>
      <c r="G2" s="1">
        <v>2006</v>
      </c>
      <c r="H2" s="1">
        <v>2010</v>
      </c>
      <c r="I2" s="1">
        <v>2014</v>
      </c>
      <c r="J2" s="1">
        <v>2018</v>
      </c>
    </row>
    <row r="3" spans="1:10" x14ac:dyDescent="0.25">
      <c r="A3" t="s">
        <v>1</v>
      </c>
      <c r="B3" t="s">
        <v>116</v>
      </c>
      <c r="C3">
        <v>9948</v>
      </c>
      <c r="D3">
        <v>10101</v>
      </c>
      <c r="E3">
        <v>10192</v>
      </c>
      <c r="F3">
        <v>10310</v>
      </c>
      <c r="G3">
        <v>10511</v>
      </c>
      <c r="H3">
        <v>10840</v>
      </c>
      <c r="I3">
        <v>11181</v>
      </c>
      <c r="J3">
        <v>11399</v>
      </c>
    </row>
    <row r="4" spans="1:10" s="68" customFormat="1" x14ac:dyDescent="0.25">
      <c r="A4" s="68" t="s">
        <v>2</v>
      </c>
      <c r="B4" t="s">
        <v>117</v>
      </c>
      <c r="C4" s="68">
        <v>8767</v>
      </c>
      <c r="D4" s="68">
        <v>8460</v>
      </c>
      <c r="E4" s="68">
        <v>8283</v>
      </c>
      <c r="F4" s="68">
        <v>7869</v>
      </c>
      <c r="G4" s="68">
        <v>7629</v>
      </c>
      <c r="H4" s="68">
        <v>7422</v>
      </c>
      <c r="I4" s="68">
        <v>7246</v>
      </c>
      <c r="J4" s="68">
        <v>7050</v>
      </c>
    </row>
    <row r="5" spans="1:10" s="68" customFormat="1" x14ac:dyDescent="0.25">
      <c r="A5" s="68" t="s">
        <v>4</v>
      </c>
      <c r="B5" t="s">
        <v>118</v>
      </c>
      <c r="C5" s="68">
        <v>10362</v>
      </c>
      <c r="D5" s="68">
        <v>10334</v>
      </c>
      <c r="E5" s="68">
        <v>10299</v>
      </c>
      <c r="F5" s="68">
        <v>10201</v>
      </c>
      <c r="G5" s="68">
        <v>10224</v>
      </c>
      <c r="H5" s="68">
        <v>10462</v>
      </c>
      <c r="I5" s="68">
        <v>10512</v>
      </c>
      <c r="J5" s="68">
        <v>10610</v>
      </c>
    </row>
    <row r="6" spans="1:10" s="68" customFormat="1" x14ac:dyDescent="0.25">
      <c r="A6" s="68" t="s">
        <v>6</v>
      </c>
      <c r="B6" t="s">
        <v>119</v>
      </c>
      <c r="C6" s="68">
        <v>5135</v>
      </c>
      <c r="D6" s="68">
        <v>5197</v>
      </c>
      <c r="E6" s="68">
        <v>5295</v>
      </c>
      <c r="F6" s="68">
        <v>5368</v>
      </c>
      <c r="G6" s="68">
        <v>5427</v>
      </c>
      <c r="H6" s="68">
        <v>5535</v>
      </c>
      <c r="I6" s="68">
        <v>5627</v>
      </c>
      <c r="J6" s="68">
        <v>5781</v>
      </c>
    </row>
    <row r="7" spans="1:10" s="68" customFormat="1" x14ac:dyDescent="0.25">
      <c r="A7" s="68" t="s">
        <v>5</v>
      </c>
      <c r="B7" t="s">
        <v>120</v>
      </c>
      <c r="C7" s="68">
        <v>62679</v>
      </c>
      <c r="D7" s="68">
        <v>81338</v>
      </c>
      <c r="E7" s="68">
        <v>82057</v>
      </c>
      <c r="F7" s="68">
        <v>82440</v>
      </c>
      <c r="G7" s="68">
        <v>82438</v>
      </c>
      <c r="H7" s="68">
        <v>81802</v>
      </c>
      <c r="I7" s="68">
        <v>80767</v>
      </c>
      <c r="J7" s="68">
        <v>82792</v>
      </c>
    </row>
    <row r="8" spans="1:10" s="68" customFormat="1" x14ac:dyDescent="0.25">
      <c r="A8" s="68" t="s">
        <v>7</v>
      </c>
      <c r="B8" t="s">
        <v>35</v>
      </c>
      <c r="C8" s="68">
        <v>1571</v>
      </c>
      <c r="D8" s="68">
        <v>1477</v>
      </c>
      <c r="E8" s="68">
        <v>1393</v>
      </c>
      <c r="F8" s="68">
        <v>1384</v>
      </c>
      <c r="G8" s="68">
        <v>1351</v>
      </c>
      <c r="H8" s="68">
        <v>1333</v>
      </c>
      <c r="I8" s="68">
        <v>1316</v>
      </c>
      <c r="J8" s="68">
        <v>1319</v>
      </c>
    </row>
    <row r="9" spans="1:10" s="68" customFormat="1" x14ac:dyDescent="0.25">
      <c r="A9" s="68" t="s">
        <v>13</v>
      </c>
      <c r="B9" t="s">
        <v>122</v>
      </c>
      <c r="C9" s="68">
        <v>3507</v>
      </c>
      <c r="D9" s="68">
        <v>3583</v>
      </c>
      <c r="E9" s="68">
        <v>3693</v>
      </c>
      <c r="F9" s="68">
        <v>3900</v>
      </c>
      <c r="G9" s="68">
        <v>4208</v>
      </c>
      <c r="H9" s="68">
        <v>4549</v>
      </c>
      <c r="I9" s="68">
        <v>4638</v>
      </c>
      <c r="J9" s="68">
        <v>4830</v>
      </c>
    </row>
    <row r="10" spans="1:10" s="68" customFormat="1" x14ac:dyDescent="0.25">
      <c r="A10" s="68" t="s">
        <v>31</v>
      </c>
      <c r="B10" t="s">
        <v>123</v>
      </c>
      <c r="C10" s="68">
        <v>10121</v>
      </c>
      <c r="D10" s="68">
        <v>10490</v>
      </c>
      <c r="E10" s="68">
        <v>10693</v>
      </c>
      <c r="F10" s="68">
        <v>10888</v>
      </c>
      <c r="G10" s="68">
        <v>11005</v>
      </c>
      <c r="H10" s="68">
        <v>11119</v>
      </c>
      <c r="I10" s="68">
        <v>10927</v>
      </c>
      <c r="J10" s="68">
        <v>10741</v>
      </c>
    </row>
    <row r="11" spans="1:10" s="68" customFormat="1" x14ac:dyDescent="0.25">
      <c r="A11" s="68" t="s">
        <v>8</v>
      </c>
      <c r="B11" t="s">
        <v>124</v>
      </c>
      <c r="C11" s="68">
        <v>38853</v>
      </c>
      <c r="D11" s="68">
        <v>39458</v>
      </c>
      <c r="E11" s="68">
        <v>40143</v>
      </c>
      <c r="F11" s="68">
        <v>41035</v>
      </c>
      <c r="G11" s="68">
        <v>44010</v>
      </c>
      <c r="H11" s="68">
        <v>46487</v>
      </c>
      <c r="I11" s="68">
        <v>46512</v>
      </c>
      <c r="J11" s="68">
        <v>46658</v>
      </c>
    </row>
    <row r="12" spans="1:10" s="68" customFormat="1" x14ac:dyDescent="0.25">
      <c r="A12" s="68" t="s">
        <v>10</v>
      </c>
      <c r="B12" t="s">
        <v>125</v>
      </c>
      <c r="C12" s="68">
        <v>58043</v>
      </c>
      <c r="D12" s="68">
        <v>59104</v>
      </c>
      <c r="E12" s="68">
        <v>59935</v>
      </c>
      <c r="F12" s="68">
        <v>61424</v>
      </c>
      <c r="G12" s="68">
        <v>63230</v>
      </c>
      <c r="H12" s="68">
        <v>64659</v>
      </c>
      <c r="I12" s="68">
        <v>66166</v>
      </c>
      <c r="J12" s="68">
        <v>66919</v>
      </c>
    </row>
    <row r="13" spans="1:10" s="68" customFormat="1" x14ac:dyDescent="0.25">
      <c r="A13" s="68" t="s">
        <v>11</v>
      </c>
      <c r="B13" t="s">
        <v>126</v>
      </c>
      <c r="C13" s="68">
        <v>4773</v>
      </c>
      <c r="D13" s="68">
        <v>4645</v>
      </c>
      <c r="E13" s="68">
        <v>4537</v>
      </c>
      <c r="F13" s="68">
        <v>4305</v>
      </c>
      <c r="G13" s="68">
        <v>4312</v>
      </c>
      <c r="H13" s="68">
        <v>4303</v>
      </c>
      <c r="I13" s="68">
        <v>4247</v>
      </c>
      <c r="J13" s="68">
        <v>4105</v>
      </c>
    </row>
    <row r="14" spans="1:10" s="68" customFormat="1" x14ac:dyDescent="0.25">
      <c r="A14" s="68" t="s">
        <v>14</v>
      </c>
      <c r="B14" t="s">
        <v>127</v>
      </c>
      <c r="C14" s="68">
        <v>56694</v>
      </c>
      <c r="D14" s="68">
        <v>56842</v>
      </c>
      <c r="E14" s="68">
        <v>56904</v>
      </c>
      <c r="F14" s="68">
        <v>56988</v>
      </c>
      <c r="G14" s="68">
        <v>58064</v>
      </c>
      <c r="H14" s="68">
        <v>59190</v>
      </c>
      <c r="I14" s="68">
        <v>60783</v>
      </c>
      <c r="J14" s="68">
        <v>60484</v>
      </c>
    </row>
    <row r="15" spans="1:10" s="68" customFormat="1" x14ac:dyDescent="0.25">
      <c r="A15" s="68" t="s">
        <v>3</v>
      </c>
      <c r="B15" t="s">
        <v>128</v>
      </c>
      <c r="C15" s="68">
        <v>573</v>
      </c>
      <c r="D15" s="68">
        <v>633</v>
      </c>
      <c r="E15" s="68">
        <v>675</v>
      </c>
      <c r="F15" s="68">
        <v>706</v>
      </c>
      <c r="G15" s="68">
        <v>744</v>
      </c>
      <c r="H15" s="68">
        <v>819</v>
      </c>
      <c r="I15" s="68">
        <v>858</v>
      </c>
      <c r="J15" s="68">
        <v>864</v>
      </c>
    </row>
    <row r="16" spans="1:10" s="68" customFormat="1" x14ac:dyDescent="0.25">
      <c r="A16" s="68" t="s">
        <v>17</v>
      </c>
      <c r="B16" t="s">
        <v>37</v>
      </c>
      <c r="C16" s="68">
        <v>2668</v>
      </c>
      <c r="D16" s="68">
        <v>2541</v>
      </c>
      <c r="E16" s="68">
        <v>2421</v>
      </c>
      <c r="F16" s="68">
        <v>2321</v>
      </c>
      <c r="G16" s="68">
        <v>2228</v>
      </c>
      <c r="H16" s="68">
        <v>2121</v>
      </c>
      <c r="I16" s="68">
        <v>2001</v>
      </c>
      <c r="J16" s="68">
        <v>1934</v>
      </c>
    </row>
    <row r="17" spans="1:10" s="68" customFormat="1" x14ac:dyDescent="0.25">
      <c r="A17" s="68" t="s">
        <v>15</v>
      </c>
      <c r="B17" t="s">
        <v>36</v>
      </c>
      <c r="C17" s="68">
        <v>3694</v>
      </c>
      <c r="D17" s="68">
        <v>3671</v>
      </c>
      <c r="E17" s="68">
        <v>3562</v>
      </c>
      <c r="F17" s="68">
        <v>3455</v>
      </c>
      <c r="G17" s="68">
        <v>3290</v>
      </c>
      <c r="H17" s="68">
        <v>3142</v>
      </c>
      <c r="I17" s="68">
        <v>2943</v>
      </c>
      <c r="J17" s="68">
        <v>2809</v>
      </c>
    </row>
    <row r="18" spans="1:10" s="68" customFormat="1" x14ac:dyDescent="0.25">
      <c r="A18" s="68" t="s">
        <v>16</v>
      </c>
      <c r="B18" t="s">
        <v>129</v>
      </c>
      <c r="C18" s="68">
        <v>379</v>
      </c>
      <c r="D18" s="68">
        <v>400</v>
      </c>
      <c r="E18" s="68">
        <v>422</v>
      </c>
      <c r="F18" s="68">
        <v>444</v>
      </c>
      <c r="G18" s="68">
        <v>469</v>
      </c>
      <c r="H18" s="68">
        <v>502</v>
      </c>
      <c r="I18" s="68">
        <v>550</v>
      </c>
      <c r="J18" s="68">
        <v>602</v>
      </c>
    </row>
    <row r="19" spans="1:10" s="68" customFormat="1" x14ac:dyDescent="0.25">
      <c r="A19" s="68" t="s">
        <v>12</v>
      </c>
      <c r="B19" t="s">
        <v>130</v>
      </c>
      <c r="C19" s="68">
        <v>10375</v>
      </c>
      <c r="D19" s="68">
        <v>10350</v>
      </c>
      <c r="E19" s="68">
        <v>10280</v>
      </c>
      <c r="F19" s="68">
        <v>10175</v>
      </c>
      <c r="G19" s="68">
        <v>10077</v>
      </c>
      <c r="H19" s="68">
        <v>10014</v>
      </c>
      <c r="I19" s="68">
        <v>9877</v>
      </c>
      <c r="J19" s="68">
        <v>9778</v>
      </c>
    </row>
    <row r="20" spans="1:10" s="68" customFormat="1" x14ac:dyDescent="0.25">
      <c r="A20" s="68" t="s">
        <v>18</v>
      </c>
      <c r="B20" t="s">
        <v>29</v>
      </c>
      <c r="C20" s="68">
        <v>352</v>
      </c>
      <c r="D20" s="68">
        <v>373</v>
      </c>
      <c r="E20" s="68">
        <v>384</v>
      </c>
      <c r="F20" s="68">
        <v>395</v>
      </c>
      <c r="G20" s="68">
        <v>405</v>
      </c>
      <c r="H20" s="68">
        <v>414</v>
      </c>
      <c r="I20" s="68">
        <v>429</v>
      </c>
      <c r="J20" s="68">
        <v>476</v>
      </c>
    </row>
    <row r="21" spans="1:10" s="68" customFormat="1" x14ac:dyDescent="0.25">
      <c r="A21" s="68" t="s">
        <v>19</v>
      </c>
      <c r="B21" t="s">
        <v>131</v>
      </c>
      <c r="C21" s="68">
        <v>14893</v>
      </c>
      <c r="D21" s="68">
        <v>15342</v>
      </c>
      <c r="E21" s="68">
        <v>15654</v>
      </c>
      <c r="F21" s="68">
        <v>16105</v>
      </c>
      <c r="G21" s="68">
        <v>16334</v>
      </c>
      <c r="H21" s="68">
        <v>16575</v>
      </c>
      <c r="I21" s="68">
        <v>16829</v>
      </c>
      <c r="J21" s="68">
        <v>17181</v>
      </c>
    </row>
    <row r="22" spans="1:10" s="68" customFormat="1" x14ac:dyDescent="0.25">
      <c r="A22" s="68" t="s">
        <v>0</v>
      </c>
      <c r="B22" t="s">
        <v>132</v>
      </c>
      <c r="C22" s="68">
        <v>7645</v>
      </c>
      <c r="D22" s="68">
        <v>7929</v>
      </c>
      <c r="E22" s="68">
        <v>7971</v>
      </c>
      <c r="F22" s="68">
        <v>8064</v>
      </c>
      <c r="G22" s="68">
        <v>8254</v>
      </c>
      <c r="H22" s="68">
        <v>8352</v>
      </c>
      <c r="I22" s="68">
        <v>8508</v>
      </c>
      <c r="J22" s="68">
        <v>8822</v>
      </c>
    </row>
    <row r="23" spans="1:10" s="68" customFormat="1" x14ac:dyDescent="0.25">
      <c r="A23" s="68" t="s">
        <v>20</v>
      </c>
      <c r="B23" t="s">
        <v>133</v>
      </c>
      <c r="C23" s="68">
        <v>38038</v>
      </c>
      <c r="D23" s="68">
        <v>38505</v>
      </c>
      <c r="E23" s="68">
        <v>38660</v>
      </c>
      <c r="F23" s="68">
        <v>38242</v>
      </c>
      <c r="G23" s="68">
        <v>38157</v>
      </c>
      <c r="H23" s="68">
        <v>38023</v>
      </c>
      <c r="I23" s="68">
        <v>38018</v>
      </c>
      <c r="J23" s="68">
        <v>37977</v>
      </c>
    </row>
    <row r="24" spans="1:10" s="68" customFormat="1" x14ac:dyDescent="0.25">
      <c r="A24" s="68" t="s">
        <v>21</v>
      </c>
      <c r="B24" t="s">
        <v>134</v>
      </c>
      <c r="C24" s="68">
        <v>9996</v>
      </c>
      <c r="D24" s="68">
        <v>9974</v>
      </c>
      <c r="E24" s="68">
        <v>10134</v>
      </c>
      <c r="F24" s="68">
        <v>10395</v>
      </c>
      <c r="G24" s="68">
        <v>10512</v>
      </c>
      <c r="H24" s="68">
        <v>10573</v>
      </c>
      <c r="I24" s="68">
        <v>10427</v>
      </c>
      <c r="J24" s="68">
        <v>10291</v>
      </c>
    </row>
    <row r="25" spans="1:10" s="68" customFormat="1" x14ac:dyDescent="0.25">
      <c r="A25" s="68" t="s">
        <v>22</v>
      </c>
      <c r="B25" t="s">
        <v>135</v>
      </c>
      <c r="C25" s="68">
        <v>23211</v>
      </c>
      <c r="D25" s="68">
        <v>22748</v>
      </c>
      <c r="E25" s="68">
        <v>22526</v>
      </c>
      <c r="F25" s="68">
        <v>21833</v>
      </c>
      <c r="G25" s="68">
        <v>21257</v>
      </c>
      <c r="H25" s="68">
        <v>20295</v>
      </c>
      <c r="I25" s="68">
        <v>19947</v>
      </c>
      <c r="J25" s="68">
        <v>19531</v>
      </c>
    </row>
    <row r="26" spans="1:10" s="68" customFormat="1" x14ac:dyDescent="0.25">
      <c r="A26" s="68" t="s">
        <v>30</v>
      </c>
      <c r="B26" t="s">
        <v>136</v>
      </c>
      <c r="C26" s="68">
        <v>1996</v>
      </c>
      <c r="D26" s="68">
        <v>1989</v>
      </c>
      <c r="E26" s="68">
        <v>1985</v>
      </c>
      <c r="F26" s="68">
        <v>1994</v>
      </c>
      <c r="G26" s="68">
        <v>2003</v>
      </c>
      <c r="H26" s="68">
        <v>2047</v>
      </c>
      <c r="I26" s="68">
        <v>2061</v>
      </c>
      <c r="J26" s="68">
        <v>2067</v>
      </c>
    </row>
    <row r="27" spans="1:10" s="68" customFormat="1" x14ac:dyDescent="0.25">
      <c r="A27" s="68" t="s">
        <v>24</v>
      </c>
      <c r="B27" t="s">
        <v>137</v>
      </c>
      <c r="C27" s="68">
        <v>5288</v>
      </c>
      <c r="D27" s="68">
        <v>5336</v>
      </c>
      <c r="E27" s="68">
        <v>5388</v>
      </c>
      <c r="F27" s="68">
        <v>5379</v>
      </c>
      <c r="G27" s="68">
        <v>5373</v>
      </c>
      <c r="H27" s="68">
        <v>5390</v>
      </c>
      <c r="I27" s="68">
        <v>5416</v>
      </c>
      <c r="J27" s="68">
        <v>5443</v>
      </c>
    </row>
    <row r="28" spans="1:10" s="68" customFormat="1" x14ac:dyDescent="0.25">
      <c r="A28" s="68" t="s">
        <v>9</v>
      </c>
      <c r="B28" t="s">
        <v>138</v>
      </c>
      <c r="C28" s="68">
        <v>4974</v>
      </c>
      <c r="D28" s="68">
        <v>5078</v>
      </c>
      <c r="E28" s="68">
        <v>5147</v>
      </c>
      <c r="F28" s="68">
        <v>5195</v>
      </c>
      <c r="G28" s="68">
        <v>5256</v>
      </c>
      <c r="H28" s="68">
        <v>5351</v>
      </c>
      <c r="I28" s="68">
        <v>5451</v>
      </c>
      <c r="J28" s="68">
        <v>5513</v>
      </c>
    </row>
    <row r="29" spans="1:10" s="68" customFormat="1" x14ac:dyDescent="0.25">
      <c r="A29" s="68" t="s">
        <v>23</v>
      </c>
      <c r="B29" t="s">
        <v>139</v>
      </c>
      <c r="C29" s="68">
        <v>8527</v>
      </c>
      <c r="D29" s="68">
        <v>8745</v>
      </c>
      <c r="E29" s="68">
        <v>8848</v>
      </c>
      <c r="F29" s="68">
        <v>8909</v>
      </c>
      <c r="G29" s="68">
        <v>9048</v>
      </c>
      <c r="H29" s="68">
        <v>9341</v>
      </c>
      <c r="I29" s="68">
        <v>9645</v>
      </c>
      <c r="J29" s="68">
        <v>10120</v>
      </c>
    </row>
    <row r="30" spans="1:10" x14ac:dyDescent="0.25">
      <c r="A30" t="s">
        <v>32</v>
      </c>
      <c r="B30" t="s">
        <v>140</v>
      </c>
      <c r="C30">
        <v>57157</v>
      </c>
      <c r="D30">
        <v>57788</v>
      </c>
      <c r="E30">
        <v>58395</v>
      </c>
      <c r="F30">
        <v>59240</v>
      </c>
      <c r="G30">
        <v>60620</v>
      </c>
      <c r="H30">
        <v>62510</v>
      </c>
      <c r="I30">
        <v>64351</v>
      </c>
      <c r="J30">
        <v>66274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233B1-C956-4542-B2FC-497ED66D3888}">
  <dimension ref="A1:AD5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3" sqref="B3"/>
    </sheetView>
  </sheetViews>
  <sheetFormatPr defaultRowHeight="15" x14ac:dyDescent="0.25"/>
  <cols>
    <col min="1" max="1" width="18.85546875" customWidth="1"/>
    <col min="2" max="30" width="5.140625" customWidth="1"/>
  </cols>
  <sheetData>
    <row r="1" spans="1:30" x14ac:dyDescent="0.25">
      <c r="A1" t="s">
        <v>25</v>
      </c>
    </row>
    <row r="2" spans="1:30" x14ac:dyDescent="0.25">
      <c r="A2" s="1" t="s">
        <v>26</v>
      </c>
      <c r="B2" s="1">
        <v>1990</v>
      </c>
      <c r="C2" s="1">
        <v>1991</v>
      </c>
      <c r="D2" s="1">
        <v>1992</v>
      </c>
      <c r="E2" s="1">
        <v>1993</v>
      </c>
      <c r="F2" s="1">
        <v>1994</v>
      </c>
      <c r="G2" s="1">
        <v>1995</v>
      </c>
      <c r="H2" s="1">
        <v>1996</v>
      </c>
      <c r="I2" s="1">
        <v>1997</v>
      </c>
      <c r="J2" s="1">
        <v>1998</v>
      </c>
      <c r="K2" s="1">
        <v>1999</v>
      </c>
      <c r="L2" s="1">
        <v>2000</v>
      </c>
      <c r="M2" s="1">
        <v>2001</v>
      </c>
      <c r="N2" s="1">
        <v>2002</v>
      </c>
      <c r="O2" s="1">
        <v>2003</v>
      </c>
      <c r="P2" s="1">
        <v>2004</v>
      </c>
      <c r="Q2" s="1">
        <v>2005</v>
      </c>
      <c r="R2" s="1">
        <v>2006</v>
      </c>
      <c r="S2" s="1">
        <v>2007</v>
      </c>
      <c r="T2" s="1">
        <v>2008</v>
      </c>
      <c r="U2" s="1">
        <v>2009</v>
      </c>
      <c r="V2" s="1">
        <v>2010</v>
      </c>
      <c r="W2" s="1">
        <v>2011</v>
      </c>
      <c r="X2" s="1">
        <v>2012</v>
      </c>
      <c r="Y2" s="1">
        <v>2013</v>
      </c>
      <c r="Z2" s="1">
        <v>2014</v>
      </c>
      <c r="AA2" s="1">
        <v>2015</v>
      </c>
      <c r="AB2" s="1">
        <v>2016</v>
      </c>
      <c r="AC2" s="1">
        <v>2017</v>
      </c>
      <c r="AD2" s="1">
        <v>2018</v>
      </c>
    </row>
    <row r="3" spans="1:30" x14ac:dyDescent="0.25">
      <c r="A3" t="s">
        <v>35</v>
      </c>
      <c r="B3">
        <v>1571</v>
      </c>
      <c r="C3">
        <v>1568</v>
      </c>
      <c r="D3">
        <v>1555</v>
      </c>
      <c r="E3">
        <v>1511</v>
      </c>
      <c r="F3">
        <v>1477</v>
      </c>
      <c r="G3">
        <v>1448</v>
      </c>
      <c r="H3">
        <v>1425</v>
      </c>
      <c r="I3">
        <v>1406</v>
      </c>
      <c r="J3">
        <v>1393</v>
      </c>
      <c r="K3">
        <v>1379</v>
      </c>
      <c r="L3">
        <v>1401</v>
      </c>
      <c r="M3">
        <v>1393</v>
      </c>
      <c r="N3">
        <v>1384</v>
      </c>
      <c r="O3">
        <v>1375</v>
      </c>
      <c r="P3">
        <v>1366</v>
      </c>
      <c r="Q3">
        <v>1359</v>
      </c>
      <c r="R3">
        <v>1351</v>
      </c>
      <c r="S3">
        <v>1343</v>
      </c>
      <c r="T3">
        <v>1338</v>
      </c>
      <c r="U3">
        <v>1336</v>
      </c>
      <c r="V3">
        <v>1333</v>
      </c>
      <c r="W3">
        <v>1330</v>
      </c>
      <c r="X3">
        <v>1325</v>
      </c>
      <c r="Y3">
        <v>1320</v>
      </c>
      <c r="Z3">
        <v>1316</v>
      </c>
      <c r="AA3">
        <v>1315</v>
      </c>
      <c r="AB3">
        <v>1316</v>
      </c>
      <c r="AC3">
        <v>1316</v>
      </c>
      <c r="AD3">
        <v>1319</v>
      </c>
    </row>
    <row r="4" spans="1:30" x14ac:dyDescent="0.25">
      <c r="A4" t="s">
        <v>36</v>
      </c>
      <c r="B4">
        <v>3694</v>
      </c>
      <c r="C4">
        <v>3702</v>
      </c>
      <c r="D4">
        <v>3706</v>
      </c>
      <c r="E4">
        <v>3694</v>
      </c>
      <c r="F4">
        <v>3671</v>
      </c>
      <c r="G4">
        <v>3643</v>
      </c>
      <c r="H4">
        <v>3615</v>
      </c>
      <c r="I4">
        <v>3588</v>
      </c>
      <c r="J4">
        <v>3562</v>
      </c>
      <c r="K4">
        <v>3536</v>
      </c>
      <c r="L4">
        <v>3512</v>
      </c>
      <c r="M4">
        <v>3487</v>
      </c>
      <c r="N4">
        <v>3455</v>
      </c>
      <c r="O4">
        <v>3431</v>
      </c>
      <c r="P4">
        <v>3399</v>
      </c>
      <c r="Q4">
        <v>3355</v>
      </c>
      <c r="R4">
        <v>3290</v>
      </c>
      <c r="S4">
        <v>3250</v>
      </c>
      <c r="T4">
        <v>3213</v>
      </c>
      <c r="U4">
        <v>3184</v>
      </c>
      <c r="V4">
        <v>3142</v>
      </c>
      <c r="W4">
        <v>3053</v>
      </c>
      <c r="X4">
        <v>3004</v>
      </c>
      <c r="Y4">
        <v>2972</v>
      </c>
      <c r="Z4">
        <v>2943</v>
      </c>
      <c r="AA4">
        <v>2921</v>
      </c>
      <c r="AB4">
        <v>2889</v>
      </c>
      <c r="AC4">
        <v>2848</v>
      </c>
      <c r="AD4">
        <v>2809</v>
      </c>
    </row>
    <row r="5" spans="1:30" x14ac:dyDescent="0.25">
      <c r="A5" t="s">
        <v>37</v>
      </c>
      <c r="B5">
        <v>2668</v>
      </c>
      <c r="C5">
        <v>2658</v>
      </c>
      <c r="D5">
        <v>2643</v>
      </c>
      <c r="E5">
        <v>2586</v>
      </c>
      <c r="F5">
        <v>2541</v>
      </c>
      <c r="G5">
        <v>2501</v>
      </c>
      <c r="H5">
        <v>2470</v>
      </c>
      <c r="I5">
        <v>2445</v>
      </c>
      <c r="J5">
        <v>2421</v>
      </c>
      <c r="K5">
        <v>2399</v>
      </c>
      <c r="L5">
        <v>2382</v>
      </c>
      <c r="M5">
        <v>2353</v>
      </c>
      <c r="N5">
        <v>2321</v>
      </c>
      <c r="O5">
        <v>2299</v>
      </c>
      <c r="P5">
        <v>2277</v>
      </c>
      <c r="Q5">
        <v>2250</v>
      </c>
      <c r="R5">
        <v>2228</v>
      </c>
      <c r="S5">
        <v>2209</v>
      </c>
      <c r="T5">
        <v>2192</v>
      </c>
      <c r="U5">
        <v>2163</v>
      </c>
      <c r="V5">
        <v>2121</v>
      </c>
      <c r="W5">
        <v>2075</v>
      </c>
      <c r="X5">
        <v>2045</v>
      </c>
      <c r="Y5">
        <v>2024</v>
      </c>
      <c r="Z5">
        <v>2001</v>
      </c>
      <c r="AA5">
        <v>1986</v>
      </c>
      <c r="AB5">
        <v>1969</v>
      </c>
      <c r="AC5">
        <v>1950</v>
      </c>
      <c r="AD5">
        <v>1934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099A5-90CD-4EA9-80FE-84A0E7334712}">
  <dimension ref="A1:J18"/>
  <sheetViews>
    <sheetView workbookViewId="0"/>
  </sheetViews>
  <sheetFormatPr defaultRowHeight="15" x14ac:dyDescent="0.25"/>
  <cols>
    <col min="1" max="1" width="12.28515625" customWidth="1"/>
    <col min="2" max="8" width="10.28515625" customWidth="1"/>
  </cols>
  <sheetData>
    <row r="1" spans="1:10" ht="18.75" x14ac:dyDescent="0.3">
      <c r="A1" s="7" t="s">
        <v>115</v>
      </c>
    </row>
    <row r="2" spans="1:10" ht="18.75" x14ac:dyDescent="0.3">
      <c r="A2" s="7" t="s">
        <v>125</v>
      </c>
    </row>
    <row r="3" spans="1:10" ht="18.75" x14ac:dyDescent="0.3">
      <c r="A3" s="7" t="s">
        <v>10</v>
      </c>
      <c r="J3" s="76" t="s">
        <v>63</v>
      </c>
    </row>
    <row r="4" spans="1:10" s="62" customFormat="1" ht="15.75" x14ac:dyDescent="0.25">
      <c r="A4" s="15" t="s">
        <v>34</v>
      </c>
      <c r="B4" s="17"/>
      <c r="C4" s="61"/>
      <c r="D4" s="61"/>
      <c r="E4" s="61"/>
      <c r="F4" s="61"/>
      <c r="G4" s="61"/>
      <c r="H4" s="17"/>
    </row>
    <row r="6" spans="1:10" s="64" customFormat="1" ht="166.5" customHeight="1" x14ac:dyDescent="0.25">
      <c r="A6" s="65"/>
      <c r="B6" s="67" t="s">
        <v>147</v>
      </c>
      <c r="C6" s="67" t="s">
        <v>148</v>
      </c>
      <c r="D6" s="67" t="s">
        <v>149</v>
      </c>
      <c r="E6" s="67" t="s">
        <v>150</v>
      </c>
      <c r="F6" s="67"/>
      <c r="G6" s="67"/>
      <c r="H6" s="67"/>
    </row>
    <row r="7" spans="1:10" s="63" customFormat="1" ht="15.75" x14ac:dyDescent="0.25">
      <c r="A7" s="66">
        <v>2010</v>
      </c>
      <c r="B7" s="69">
        <v>2267.83</v>
      </c>
      <c r="C7" s="69">
        <v>2419.56</v>
      </c>
      <c r="D7" s="69">
        <v>40253.620000000003</v>
      </c>
      <c r="E7" s="69">
        <v>32.4</v>
      </c>
      <c r="F7" s="70"/>
      <c r="G7" s="70"/>
      <c r="H7" s="69"/>
    </row>
    <row r="8" spans="1:10" s="63" customFormat="1" ht="15.75" x14ac:dyDescent="0.25">
      <c r="A8" s="66">
        <v>2011</v>
      </c>
      <c r="B8" s="69">
        <v>2255.9499999999998</v>
      </c>
      <c r="C8" s="69">
        <v>2442.39</v>
      </c>
      <c r="D8" s="69">
        <v>41972.99</v>
      </c>
      <c r="E8" s="69">
        <v>71.819999999999993</v>
      </c>
      <c r="F8" s="70"/>
      <c r="G8" s="70"/>
      <c r="H8" s="69"/>
    </row>
    <row r="9" spans="1:10" s="63" customFormat="1" ht="15.75" x14ac:dyDescent="0.25">
      <c r="A9" s="66">
        <v>2012</v>
      </c>
      <c r="B9" s="69">
        <v>2606.54</v>
      </c>
      <c r="C9" s="69">
        <v>2676.04</v>
      </c>
      <c r="D9" s="69">
        <v>41559.79</v>
      </c>
      <c r="E9" s="69">
        <v>77.98</v>
      </c>
      <c r="F9" s="70"/>
      <c r="G9" s="70"/>
      <c r="H9" s="69"/>
    </row>
    <row r="10" spans="1:10" s="63" customFormat="1" ht="15.75" x14ac:dyDescent="0.25">
      <c r="A10" s="66">
        <v>2013</v>
      </c>
      <c r="B10" s="69">
        <v>2536.11</v>
      </c>
      <c r="C10" s="69">
        <v>2705.69</v>
      </c>
      <c r="D10" s="69">
        <v>41151.11</v>
      </c>
      <c r="E10" s="69">
        <v>85.25</v>
      </c>
      <c r="F10" s="70"/>
      <c r="G10" s="70"/>
      <c r="H10" s="69"/>
    </row>
    <row r="11" spans="1:10" s="63" customFormat="1" ht="15.75" x14ac:dyDescent="0.25">
      <c r="A11" s="66">
        <v>2014</v>
      </c>
      <c r="B11" s="71">
        <v>2756.13</v>
      </c>
      <c r="C11" s="71">
        <v>2942.02</v>
      </c>
      <c r="D11" s="71">
        <v>41197.61</v>
      </c>
      <c r="E11" s="71">
        <v>90.98</v>
      </c>
      <c r="F11" s="72"/>
      <c r="G11" s="72"/>
      <c r="H11" s="71"/>
    </row>
    <row r="12" spans="1:10" s="63" customFormat="1" ht="15.75" x14ac:dyDescent="0.25">
      <c r="A12" s="66">
        <v>2015</v>
      </c>
      <c r="B12" s="69">
        <v>2819</v>
      </c>
      <c r="C12" s="69">
        <v>2996</v>
      </c>
      <c r="D12" s="69">
        <v>41575.75</v>
      </c>
      <c r="E12" s="69">
        <v>93.28</v>
      </c>
      <c r="F12" s="70"/>
      <c r="G12" s="70"/>
      <c r="H12" s="69"/>
    </row>
    <row r="13" spans="1:10" s="63" customFormat="1" ht="15.75" x14ac:dyDescent="0.25">
      <c r="A13" s="66">
        <v>2016</v>
      </c>
      <c r="B13" s="69">
        <v>2649.94</v>
      </c>
      <c r="C13" s="69">
        <v>3106.01</v>
      </c>
      <c r="D13" s="69">
        <v>41619.339999999997</v>
      </c>
      <c r="E13" s="69">
        <v>97.01</v>
      </c>
      <c r="F13" s="70"/>
      <c r="G13" s="70"/>
      <c r="H13" s="69"/>
    </row>
    <row r="14" spans="1:10" s="63" customFormat="1" ht="15.75" x14ac:dyDescent="0.25">
      <c r="A14" s="66">
        <v>2017</v>
      </c>
      <c r="B14" s="69">
        <v>2797.41</v>
      </c>
      <c r="C14" s="69">
        <v>3335.19</v>
      </c>
      <c r="D14" s="69">
        <v>41760.839999999997</v>
      </c>
      <c r="E14" s="69">
        <v>119.09</v>
      </c>
      <c r="F14" s="70"/>
      <c r="G14" s="70"/>
      <c r="H14" s="69"/>
    </row>
    <row r="15" spans="1:10" s="63" customFormat="1" ht="15.75" x14ac:dyDescent="0.25">
      <c r="A15" s="66">
        <v>2018</v>
      </c>
      <c r="B15" s="69">
        <v>3114.61</v>
      </c>
      <c r="C15" s="69">
        <v>3393.15</v>
      </c>
      <c r="D15" s="69">
        <v>40887.519999999997</v>
      </c>
      <c r="E15" s="69">
        <v>139.05000000000001</v>
      </c>
      <c r="F15" s="70"/>
      <c r="G15" s="70"/>
      <c r="H15" s="69"/>
    </row>
    <row r="18" spans="1:1" x14ac:dyDescent="0.25">
      <c r="A18" s="83" t="s">
        <v>146</v>
      </c>
    </row>
  </sheetData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y H 6 N U M o O V c W n A A A A + A A A A B I A H A B D b 2 5 m a W c v U G F j a 2 F n Z S 5 4 b W w g o h g A K K A U A A A A A A A A A A A A A A A A A A A A A A A A A A A A h Y 8 x D o I w G E a v Q r r T l g p q z E 8 Z X C E x M S G u p F R o h G J o o d z N w S N 5 B U k U d X P 8 X t 7 w v s f t D s n U N t 4 o e 6 M 6 H a M A U + R J L b p S 6 S p G g z 3 7 W 5 R w O B T i U l T S m 2 V t d p M p Y 1 R b e 9 0 R 4 p z D b o W 7 v i K M 0 o C c s v Q o a t k W 6 C O r / 7 K v t L G F F h J x y F 8 x n O E N w 1 E U r X E Y B k A W D J n S X 4 X N x Z g C + Y G w H x o 7 9 J I 3 o 5 / m Q J Y J 5 P 2 C P w F Q S w M E F A A C A A g A y H 6 N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h + j V A o i k e 4 D g A A A B E A A A A T A B w A R m 9 y b X V s Y X M v U 2 V j d G l v b j E u b S C i G A A o o B Q A A A A A A A A A A A A A A A A A A A A A A A A A A A A r T k 0 u y c z P U w i G 0 I b W A F B L A Q I t A B Q A A g A I A M h + j V D K D l X F p w A A A P g A A A A S A A A A A A A A A A A A A A A A A A A A A A B D b 2 5 m a W c v U G F j a 2 F n Z S 5 4 b W x Q S w E C L Q A U A A I A C A D I f o 1 Q D 8 r p q 6 Q A A A D p A A A A E w A A A A A A A A A A A A A A A A D z A A A A W 0 N v b n R l b n R f V H l w Z X N d L n h t b F B L A Q I t A B Q A A g A I A M h + j V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d 8 v y 3 n r 4 n R 5 1 P J A Q M / i + p A A A A A A I A A A A A A B B m A A A A A Q A A I A A A A G H J x b i U V l O H Q 9 S g g 9 E + Y 3 3 E m U z e V V T S K z P X T y Y T e u 9 3 A A A A A A 6 A A A A A A g A A I A A A A I z g G N R r r w W J d h u D k e a + 1 0 h z v / N h / d u O e G 9 q n N V x L O g 5 U A A A A A 8 W G f B 6 X k K z G k 3 Y 9 O P E J c A 0 + H B 7 c b U Y 5 D Y v q 5 n o K 5 h B D S E U Y R i R U i z I 9 C v 9 x H v E d 0 p z + D 2 e + P i 2 e D 3 B + C C B V 7 6 / b y y l 7 2 Y A Z n H n U + C 4 t k 9 k Q A A A A D x p 1 X G t f 2 8 K 6 2 h M m q e i 4 l A + I a / f M 6 G j N X V W k t B S n V K C E e d q u 9 E 4 E q i 6 P o 8 f o Y P 0 v O o v C 5 R t B u w B Y m T F 9 x k b s 6 0 = < / D a t a M a s h u p > 
</file>

<file path=customXml/itemProps1.xml><?xml version="1.0" encoding="utf-8"?>
<ds:datastoreItem xmlns:ds="http://schemas.openxmlformats.org/officeDocument/2006/customXml" ds:itemID="{00BA1B3E-20F2-40B2-8C62-0A8F3FDC6EA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Charts</vt:lpstr>
      </vt:variant>
      <vt:variant>
        <vt:i4>1</vt:i4>
      </vt:variant>
    </vt:vector>
  </HeadingPairs>
  <TitlesOfParts>
    <vt:vector size="16" baseType="lpstr">
      <vt:lpstr>BE</vt:lpstr>
      <vt:lpstr>BG</vt:lpstr>
      <vt:lpstr>CZ</vt:lpstr>
      <vt:lpstr>DK</vt:lpstr>
      <vt:lpstr>DE</vt:lpstr>
      <vt:lpstr>EE</vt:lpstr>
      <vt:lpstr>Iedz</vt:lpstr>
      <vt:lpstr>Iedz2</vt:lpstr>
      <vt:lpstr>FR1</vt:lpstr>
      <vt:lpstr>FR2</vt:lpstr>
      <vt:lpstr>NVMOC</vt:lpstr>
      <vt:lpstr>NOX</vt:lpstr>
      <vt:lpstr>PM10</vt:lpstr>
      <vt:lpstr>CO2</vt:lpstr>
      <vt:lpstr>Atsauces</vt:lpstr>
      <vt:lpstr>IedzSk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2020-09-20T13:13:33Z</cp:lastPrinted>
  <dcterms:created xsi:type="dcterms:W3CDTF">2020-03-01T21:19:04Z</dcterms:created>
  <dcterms:modified xsi:type="dcterms:W3CDTF">2020-11-18T23:00:37Z</dcterms:modified>
</cp:coreProperties>
</file>